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Volumes/firma/ESSIMO CUP/2025/"/>
    </mc:Choice>
  </mc:AlternateContent>
  <xr:revisionPtr revIDLastSave="0" documentId="13_ncr:1_{5C1BDA8C-5015-724D-AB00-25FF026323F6}" xr6:coauthVersionLast="47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Mláďata U8 (18,19)" sheetId="16" r:id="rId1"/>
    <sheet name="Mláďata U10 (16,17)" sheetId="9" r:id="rId2"/>
    <sheet name="Mláďata U12 (14,15)" sheetId="11" r:id="rId3"/>
    <sheet name="Mladší žáci U14 (12,13)" sheetId="12" r:id="rId4"/>
  </sheets>
  <definedNames>
    <definedName name="_xlnm._FilterDatabase" localSheetId="1" hidden="1">'Mláďata U10 (16,17)'!$B$5:$BC$70</definedName>
    <definedName name="_xlnm._FilterDatabase" localSheetId="0" hidden="1">'Mláďata U8 (18,19)'!$B$5:$BC$48</definedName>
    <definedName name="_xlnm._FilterDatabase" localSheetId="3" hidden="1">'Mladší žáci U14 (12,13)'!$A$1:$BC$47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2" l="1"/>
  <c r="A51" i="16"/>
  <c r="A45" i="16"/>
  <c r="AX125" i="9"/>
  <c r="AY125" i="9"/>
  <c r="AZ125" i="9"/>
  <c r="BA125" i="9"/>
  <c r="BB125" i="9"/>
  <c r="BC125" i="9"/>
  <c r="AV125" i="9"/>
  <c r="AU125" i="9"/>
  <c r="AW125" i="9" s="1"/>
  <c r="AX92" i="9"/>
  <c r="AY92" i="9"/>
  <c r="AZ92" i="9"/>
  <c r="BA92" i="9"/>
  <c r="BB92" i="9"/>
  <c r="BC92" i="9"/>
  <c r="AV92" i="9"/>
  <c r="AU92" i="9"/>
  <c r="AX91" i="9"/>
  <c r="AY91" i="9"/>
  <c r="AZ91" i="9"/>
  <c r="BA91" i="9"/>
  <c r="BB91" i="9"/>
  <c r="BC91" i="9"/>
  <c r="AV91" i="9"/>
  <c r="AU91" i="9"/>
  <c r="A23" i="11"/>
  <c r="A15" i="11"/>
  <c r="A11" i="11"/>
  <c r="AU61" i="9"/>
  <c r="AV61" i="9"/>
  <c r="AX61" i="9"/>
  <c r="AY61" i="9"/>
  <c r="AZ61" i="9"/>
  <c r="BA61" i="9"/>
  <c r="BB61" i="9"/>
  <c r="BC61" i="9"/>
  <c r="AU121" i="9"/>
  <c r="AV121" i="9"/>
  <c r="AX121" i="9"/>
  <c r="AY121" i="9"/>
  <c r="AZ121" i="9"/>
  <c r="BA121" i="9"/>
  <c r="BB121" i="9"/>
  <c r="BC121" i="9"/>
  <c r="AU102" i="9"/>
  <c r="AV102" i="9"/>
  <c r="AX102" i="9"/>
  <c r="AY102" i="9"/>
  <c r="AZ102" i="9"/>
  <c r="BA102" i="9"/>
  <c r="BB102" i="9"/>
  <c r="BC102" i="9"/>
  <c r="AU66" i="9"/>
  <c r="AV66" i="9"/>
  <c r="AX66" i="9"/>
  <c r="AY66" i="9"/>
  <c r="AZ66" i="9"/>
  <c r="BA66" i="9"/>
  <c r="BB66" i="9"/>
  <c r="BC66" i="9"/>
  <c r="AU86" i="9"/>
  <c r="AV86" i="9"/>
  <c r="AX86" i="9"/>
  <c r="AY86" i="9"/>
  <c r="AZ86" i="9"/>
  <c r="BA86" i="9"/>
  <c r="BB86" i="9"/>
  <c r="BC86" i="9"/>
  <c r="AU103" i="9"/>
  <c r="AV103" i="9"/>
  <c r="AX103" i="9"/>
  <c r="AY103" i="9"/>
  <c r="AZ103" i="9"/>
  <c r="BA103" i="9"/>
  <c r="BB103" i="9"/>
  <c r="BC103" i="9"/>
  <c r="AU42" i="9"/>
  <c r="AV42" i="9"/>
  <c r="AX42" i="9"/>
  <c r="AY42" i="9"/>
  <c r="AZ42" i="9"/>
  <c r="BA42" i="9"/>
  <c r="BB42" i="9"/>
  <c r="BC42" i="9"/>
  <c r="AU87" i="9"/>
  <c r="AV87" i="9"/>
  <c r="AX87" i="9"/>
  <c r="AY87" i="9"/>
  <c r="AZ87" i="9"/>
  <c r="BA87" i="9"/>
  <c r="BB87" i="9"/>
  <c r="BC87" i="9"/>
  <c r="AU88" i="9"/>
  <c r="AV88" i="9"/>
  <c r="AX88" i="9"/>
  <c r="AY88" i="9"/>
  <c r="AZ88" i="9"/>
  <c r="BA88" i="9"/>
  <c r="BB88" i="9"/>
  <c r="BC88" i="9"/>
  <c r="AU45" i="9"/>
  <c r="AV45" i="9"/>
  <c r="AX45" i="9"/>
  <c r="AY45" i="9"/>
  <c r="AZ45" i="9"/>
  <c r="BA45" i="9"/>
  <c r="BB45" i="9"/>
  <c r="BC45" i="9"/>
  <c r="AU104" i="9"/>
  <c r="AV104" i="9"/>
  <c r="AX104" i="9"/>
  <c r="AY104" i="9"/>
  <c r="AZ104" i="9"/>
  <c r="BA104" i="9"/>
  <c r="BB104" i="9"/>
  <c r="BC104" i="9"/>
  <c r="AU122" i="9"/>
  <c r="AV122" i="9"/>
  <c r="AW122" i="9" s="1"/>
  <c r="AX122" i="9"/>
  <c r="AY122" i="9"/>
  <c r="AZ122" i="9"/>
  <c r="BA122" i="9"/>
  <c r="BB122" i="9"/>
  <c r="BC122" i="9"/>
  <c r="AU123" i="9"/>
  <c r="AV123" i="9"/>
  <c r="AX123" i="9"/>
  <c r="AY123" i="9"/>
  <c r="AZ123" i="9"/>
  <c r="BA123" i="9"/>
  <c r="BB123" i="9"/>
  <c r="BC123" i="9"/>
  <c r="AU89" i="9"/>
  <c r="AV89" i="9"/>
  <c r="AX89" i="9"/>
  <c r="AY89" i="9"/>
  <c r="AZ89" i="9"/>
  <c r="BA89" i="9"/>
  <c r="BB89" i="9"/>
  <c r="BC89" i="9"/>
  <c r="AU23" i="9"/>
  <c r="AV23" i="9"/>
  <c r="AX23" i="9"/>
  <c r="AY23" i="9"/>
  <c r="AZ23" i="9"/>
  <c r="BA23" i="9"/>
  <c r="BB23" i="9"/>
  <c r="BC23" i="9"/>
  <c r="AU59" i="9"/>
  <c r="AV59" i="9"/>
  <c r="AX59" i="9"/>
  <c r="AY59" i="9"/>
  <c r="AZ59" i="9"/>
  <c r="BA59" i="9"/>
  <c r="BB59" i="9"/>
  <c r="BC59" i="9"/>
  <c r="AU90" i="9"/>
  <c r="AV90" i="9"/>
  <c r="AX90" i="9"/>
  <c r="AY90" i="9"/>
  <c r="AZ90" i="9"/>
  <c r="BA90" i="9"/>
  <c r="BB90" i="9"/>
  <c r="BC90" i="9"/>
  <c r="AU124" i="9"/>
  <c r="AV124" i="9"/>
  <c r="AX124" i="9"/>
  <c r="AY124" i="9"/>
  <c r="AZ124" i="9"/>
  <c r="BA124" i="9"/>
  <c r="BB124" i="9"/>
  <c r="BC124" i="9"/>
  <c r="AU62" i="9"/>
  <c r="AV62" i="9"/>
  <c r="AX62" i="9"/>
  <c r="AY62" i="9"/>
  <c r="AZ62" i="9"/>
  <c r="BA62" i="9"/>
  <c r="BB62" i="9"/>
  <c r="BC62" i="9"/>
  <c r="AU37" i="16"/>
  <c r="AV37" i="16"/>
  <c r="AX37" i="16"/>
  <c r="AY37" i="16"/>
  <c r="AZ37" i="16"/>
  <c r="BA37" i="16"/>
  <c r="BB37" i="16"/>
  <c r="BC37" i="16"/>
  <c r="AU55" i="16"/>
  <c r="AV55" i="16"/>
  <c r="AX55" i="16"/>
  <c r="AY55" i="16"/>
  <c r="AZ55" i="16"/>
  <c r="BA55" i="16"/>
  <c r="BB55" i="16"/>
  <c r="BC55" i="16"/>
  <c r="AU28" i="16"/>
  <c r="AV28" i="16"/>
  <c r="AX28" i="16"/>
  <c r="AY28" i="16"/>
  <c r="AZ28" i="16"/>
  <c r="BA28" i="16"/>
  <c r="BB28" i="16"/>
  <c r="BC28" i="16"/>
  <c r="AU56" i="16"/>
  <c r="AV56" i="16"/>
  <c r="AX56" i="16"/>
  <c r="AY56" i="16"/>
  <c r="AZ56" i="16"/>
  <c r="BA56" i="16"/>
  <c r="BB56" i="16"/>
  <c r="BC56" i="16"/>
  <c r="AU34" i="16"/>
  <c r="AV34" i="16"/>
  <c r="AX34" i="16"/>
  <c r="AY34" i="16"/>
  <c r="AZ34" i="16"/>
  <c r="BA34" i="16"/>
  <c r="BB34" i="16"/>
  <c r="BC34" i="16"/>
  <c r="AU26" i="16"/>
  <c r="AV26" i="16"/>
  <c r="AX26" i="16"/>
  <c r="AY26" i="16"/>
  <c r="AZ26" i="16"/>
  <c r="BA26" i="16"/>
  <c r="BB26" i="16"/>
  <c r="BC26" i="16"/>
  <c r="AU23" i="16"/>
  <c r="AV23" i="16"/>
  <c r="AX23" i="16"/>
  <c r="AY23" i="16"/>
  <c r="AZ23" i="16"/>
  <c r="BA23" i="16"/>
  <c r="BB23" i="16"/>
  <c r="BC23" i="16"/>
  <c r="AU44" i="16"/>
  <c r="AV44" i="16"/>
  <c r="AX44" i="16"/>
  <c r="AY44" i="16"/>
  <c r="AZ44" i="16"/>
  <c r="BA44" i="16"/>
  <c r="BB44" i="16"/>
  <c r="BC44" i="16"/>
  <c r="AU27" i="16"/>
  <c r="AV27" i="16"/>
  <c r="AX27" i="16"/>
  <c r="AY27" i="16"/>
  <c r="AZ27" i="16"/>
  <c r="BA27" i="16"/>
  <c r="BB27" i="16"/>
  <c r="BC27" i="16"/>
  <c r="AU35" i="16"/>
  <c r="AV35" i="16"/>
  <c r="AX35" i="16"/>
  <c r="AY35" i="16"/>
  <c r="AZ35" i="16"/>
  <c r="BA35" i="16"/>
  <c r="BB35" i="16"/>
  <c r="BC35" i="16"/>
  <c r="AU57" i="16"/>
  <c r="AV57" i="16"/>
  <c r="AX57" i="16"/>
  <c r="AY57" i="16"/>
  <c r="AZ57" i="16"/>
  <c r="BA57" i="16"/>
  <c r="BB57" i="16"/>
  <c r="BC57" i="16"/>
  <c r="AX40" i="16"/>
  <c r="AY40" i="16"/>
  <c r="AZ40" i="16"/>
  <c r="BA40" i="16"/>
  <c r="BB40" i="16"/>
  <c r="BC40" i="16"/>
  <c r="AV40" i="16"/>
  <c r="AU40" i="16"/>
  <c r="AX54" i="16"/>
  <c r="AY54" i="16"/>
  <c r="AZ54" i="16"/>
  <c r="BA54" i="16"/>
  <c r="BB54" i="16"/>
  <c r="BC54" i="16"/>
  <c r="AV54" i="16"/>
  <c r="AU54" i="16"/>
  <c r="AU9" i="16"/>
  <c r="AV9" i="16"/>
  <c r="AX9" i="16"/>
  <c r="AY9" i="16"/>
  <c r="AZ9" i="16"/>
  <c r="BA9" i="16"/>
  <c r="BB9" i="16"/>
  <c r="BC9" i="16"/>
  <c r="AU5" i="16"/>
  <c r="AV5" i="16"/>
  <c r="AX5" i="16"/>
  <c r="AY5" i="16"/>
  <c r="AZ5" i="16"/>
  <c r="BA5" i="16"/>
  <c r="BB5" i="16"/>
  <c r="BC5" i="16"/>
  <c r="AU10" i="16"/>
  <c r="AV10" i="16"/>
  <c r="AX10" i="16"/>
  <c r="AY10" i="16"/>
  <c r="AZ10" i="16"/>
  <c r="BA10" i="16"/>
  <c r="BB10" i="16"/>
  <c r="BC10" i="16"/>
  <c r="AU8" i="16"/>
  <c r="AV8" i="16"/>
  <c r="AX8" i="16"/>
  <c r="AY8" i="16"/>
  <c r="AZ8" i="16"/>
  <c r="BA8" i="16"/>
  <c r="BB8" i="16"/>
  <c r="BC8" i="16"/>
  <c r="AU6" i="16"/>
  <c r="AV6" i="16"/>
  <c r="AX6" i="16"/>
  <c r="AY6" i="16"/>
  <c r="AZ6" i="16"/>
  <c r="BA6" i="16"/>
  <c r="BB6" i="16"/>
  <c r="BC6" i="16"/>
  <c r="AU14" i="16"/>
  <c r="AV14" i="16"/>
  <c r="AX14" i="16"/>
  <c r="AY14" i="16"/>
  <c r="AZ14" i="16"/>
  <c r="BA14" i="16"/>
  <c r="BB14" i="16"/>
  <c r="BC14" i="16"/>
  <c r="AU17" i="16"/>
  <c r="AV17" i="16"/>
  <c r="AW17" i="16" s="1"/>
  <c r="AX17" i="16"/>
  <c r="AY17" i="16"/>
  <c r="AZ17" i="16"/>
  <c r="BA17" i="16"/>
  <c r="BB17" i="16"/>
  <c r="BC17" i="16"/>
  <c r="AU20" i="16"/>
  <c r="AV20" i="16"/>
  <c r="AX20" i="16"/>
  <c r="AY20" i="16"/>
  <c r="AZ20" i="16"/>
  <c r="BA20" i="16"/>
  <c r="BB20" i="16"/>
  <c r="BC20" i="16"/>
  <c r="AU21" i="16"/>
  <c r="AV21" i="16"/>
  <c r="AX21" i="16"/>
  <c r="AY21" i="16"/>
  <c r="AZ21" i="16"/>
  <c r="BA21" i="16"/>
  <c r="BB21" i="16"/>
  <c r="BC21" i="16"/>
  <c r="AU22" i="16"/>
  <c r="AV22" i="16"/>
  <c r="AX22" i="16"/>
  <c r="AY22" i="16"/>
  <c r="AZ22" i="16"/>
  <c r="BA22" i="16"/>
  <c r="BB22" i="16"/>
  <c r="BC22" i="16"/>
  <c r="AU24" i="16"/>
  <c r="AV24" i="16"/>
  <c r="AX24" i="16"/>
  <c r="AY24" i="16"/>
  <c r="AZ24" i="16"/>
  <c r="BA24" i="16"/>
  <c r="BB24" i="16"/>
  <c r="BC24" i="16"/>
  <c r="AU25" i="16"/>
  <c r="AV25" i="16"/>
  <c r="AX25" i="16"/>
  <c r="AY25" i="16"/>
  <c r="AZ25" i="16"/>
  <c r="BA25" i="16"/>
  <c r="BB25" i="16"/>
  <c r="BC25" i="16"/>
  <c r="AU31" i="16"/>
  <c r="AV31" i="16"/>
  <c r="AX31" i="16"/>
  <c r="AY31" i="16"/>
  <c r="AZ31" i="16"/>
  <c r="BA31" i="16"/>
  <c r="BB31" i="16"/>
  <c r="BC31" i="16"/>
  <c r="AU7" i="16"/>
  <c r="AV7" i="16"/>
  <c r="AX7" i="16"/>
  <c r="AY7" i="16"/>
  <c r="AZ7" i="16"/>
  <c r="BA7" i="16"/>
  <c r="BB7" i="16"/>
  <c r="BC7" i="16"/>
  <c r="AU32" i="16"/>
  <c r="AV32" i="16"/>
  <c r="AX32" i="16"/>
  <c r="AY32" i="16"/>
  <c r="AZ32" i="16"/>
  <c r="BA32" i="16"/>
  <c r="BB32" i="16"/>
  <c r="BC32" i="16"/>
  <c r="AU33" i="16"/>
  <c r="AV33" i="16"/>
  <c r="AX33" i="16"/>
  <c r="AY33" i="16"/>
  <c r="AZ33" i="16"/>
  <c r="BA33" i="16"/>
  <c r="BB33" i="16"/>
  <c r="BC33" i="16"/>
  <c r="AU18" i="16"/>
  <c r="AV18" i="16"/>
  <c r="AX18" i="16"/>
  <c r="AY18" i="16"/>
  <c r="AZ18" i="16"/>
  <c r="BA18" i="16"/>
  <c r="BB18" i="16"/>
  <c r="BC18" i="16"/>
  <c r="AU36" i="16"/>
  <c r="AV36" i="16"/>
  <c r="AX36" i="16"/>
  <c r="AY36" i="16"/>
  <c r="AZ36" i="16"/>
  <c r="BA36" i="16"/>
  <c r="BB36" i="16"/>
  <c r="BC36" i="16"/>
  <c r="AU38" i="16"/>
  <c r="AV38" i="16"/>
  <c r="AX38" i="16"/>
  <c r="AY38" i="16"/>
  <c r="AZ38" i="16"/>
  <c r="BA38" i="16"/>
  <c r="BB38" i="16"/>
  <c r="BC38" i="16"/>
  <c r="AU39" i="16"/>
  <c r="AV39" i="16"/>
  <c r="AX39" i="16"/>
  <c r="AY39" i="16"/>
  <c r="AZ39" i="16"/>
  <c r="BA39" i="16"/>
  <c r="BB39" i="16"/>
  <c r="BC39" i="16"/>
  <c r="AU45" i="16"/>
  <c r="AV45" i="16"/>
  <c r="AX45" i="16"/>
  <c r="AY45" i="16"/>
  <c r="AZ45" i="16"/>
  <c r="BA45" i="16"/>
  <c r="BB45" i="16"/>
  <c r="BC45" i="16"/>
  <c r="AU46" i="16"/>
  <c r="AV46" i="16"/>
  <c r="AX46" i="16"/>
  <c r="AY46" i="16"/>
  <c r="AZ46" i="16"/>
  <c r="BA46" i="16"/>
  <c r="BB46" i="16"/>
  <c r="BC46" i="16"/>
  <c r="AU47" i="16"/>
  <c r="AV47" i="16"/>
  <c r="AX47" i="16"/>
  <c r="AY47" i="16"/>
  <c r="AZ47" i="16"/>
  <c r="BA47" i="16"/>
  <c r="BB47" i="16"/>
  <c r="BC47" i="16"/>
  <c r="AU48" i="16"/>
  <c r="AV48" i="16"/>
  <c r="AX48" i="16"/>
  <c r="AY48" i="16"/>
  <c r="AZ48" i="16"/>
  <c r="BA48" i="16"/>
  <c r="BB48" i="16"/>
  <c r="BC48" i="16"/>
  <c r="AU49" i="16"/>
  <c r="AV49" i="16"/>
  <c r="AX49" i="16"/>
  <c r="AY49" i="16"/>
  <c r="AZ49" i="16"/>
  <c r="BA49" i="16"/>
  <c r="BB49" i="16"/>
  <c r="BC49" i="16"/>
  <c r="AU50" i="16"/>
  <c r="AV50" i="16"/>
  <c r="AX50" i="16"/>
  <c r="AY50" i="16"/>
  <c r="AZ50" i="16"/>
  <c r="BA50" i="16"/>
  <c r="BB50" i="16"/>
  <c r="BC50" i="16"/>
  <c r="AU51" i="16"/>
  <c r="AV51" i="16"/>
  <c r="AX51" i="16"/>
  <c r="AY51" i="16"/>
  <c r="AZ51" i="16"/>
  <c r="BA51" i="16"/>
  <c r="BB51" i="16"/>
  <c r="BC51" i="16"/>
  <c r="AU52" i="16"/>
  <c r="AV52" i="16"/>
  <c r="AX52" i="16"/>
  <c r="AY52" i="16"/>
  <c r="AZ52" i="16"/>
  <c r="BA52" i="16"/>
  <c r="BB52" i="16"/>
  <c r="BC52" i="16"/>
  <c r="AU42" i="16"/>
  <c r="AV42" i="16"/>
  <c r="AX42" i="16"/>
  <c r="AY42" i="16"/>
  <c r="AZ42" i="16"/>
  <c r="BA42" i="16"/>
  <c r="BB42" i="16"/>
  <c r="BC42" i="16"/>
  <c r="AU15" i="16"/>
  <c r="AV15" i="16"/>
  <c r="AX15" i="16"/>
  <c r="AY15" i="16"/>
  <c r="AZ15" i="16"/>
  <c r="BA15" i="16"/>
  <c r="BB15" i="16"/>
  <c r="BC15" i="16"/>
  <c r="AU29" i="16"/>
  <c r="AV29" i="16"/>
  <c r="AX29" i="16"/>
  <c r="AY29" i="16"/>
  <c r="AZ29" i="16"/>
  <c r="BA29" i="16"/>
  <c r="BB29" i="16"/>
  <c r="BC29" i="16"/>
  <c r="AU43" i="16"/>
  <c r="AV43" i="16"/>
  <c r="AX43" i="16"/>
  <c r="AY43" i="16"/>
  <c r="AZ43" i="16"/>
  <c r="BA43" i="16"/>
  <c r="BB43" i="16"/>
  <c r="BC43" i="16"/>
  <c r="BC14" i="9"/>
  <c r="BC33" i="9"/>
  <c r="BC34" i="9"/>
  <c r="BC13" i="9"/>
  <c r="BC10" i="9"/>
  <c r="BC7" i="9"/>
  <c r="BC19" i="9"/>
  <c r="BC28" i="9"/>
  <c r="BC5" i="9"/>
  <c r="BC15" i="9"/>
  <c r="BC35" i="9"/>
  <c r="BC31" i="9"/>
  <c r="BC20" i="9"/>
  <c r="BC55" i="9"/>
  <c r="BC11" i="9"/>
  <c r="BC36" i="9"/>
  <c r="BC18" i="9"/>
  <c r="BC8" i="9"/>
  <c r="BC12" i="9"/>
  <c r="BC6" i="9"/>
  <c r="BC32" i="9"/>
  <c r="BC24" i="9"/>
  <c r="BC37" i="9"/>
  <c r="BC22" i="9"/>
  <c r="BC30" i="9"/>
  <c r="BC40" i="9"/>
  <c r="BC17" i="9"/>
  <c r="BC41" i="9"/>
  <c r="BC44" i="9"/>
  <c r="BC25" i="9"/>
  <c r="BC46" i="9"/>
  <c r="BC47" i="9"/>
  <c r="BC51" i="9"/>
  <c r="BC52" i="9"/>
  <c r="BC26" i="9"/>
  <c r="BC53" i="9"/>
  <c r="BC54" i="9"/>
  <c r="BC58" i="9"/>
  <c r="BC60" i="9"/>
  <c r="BC38" i="9"/>
  <c r="BC63" i="9"/>
  <c r="BC67" i="9"/>
  <c r="BC68" i="9"/>
  <c r="BC56" i="9"/>
  <c r="BC73" i="9"/>
  <c r="BC74" i="9"/>
  <c r="BC75" i="9"/>
  <c r="BC76" i="9"/>
  <c r="BC77" i="9"/>
  <c r="BC79" i="9"/>
  <c r="BC80" i="9"/>
  <c r="BC81" i="9"/>
  <c r="BC82" i="9"/>
  <c r="BC83" i="9"/>
  <c r="BC84" i="9"/>
  <c r="BC85" i="9"/>
  <c r="BC93" i="9"/>
  <c r="BC70" i="9"/>
  <c r="BC95" i="9"/>
  <c r="BC96" i="9"/>
  <c r="BC57" i="9"/>
  <c r="BC97" i="9"/>
  <c r="BC106" i="9"/>
  <c r="BC107" i="9"/>
  <c r="BC108" i="9"/>
  <c r="BC109" i="9"/>
  <c r="BC72" i="9"/>
  <c r="BC110" i="9"/>
  <c r="BC111" i="9"/>
  <c r="BC112" i="9"/>
  <c r="BC113" i="9"/>
  <c r="BC114" i="9"/>
  <c r="BC115" i="9"/>
  <c r="BC116" i="9"/>
  <c r="BC105" i="9"/>
  <c r="BC117" i="9"/>
  <c r="BC98" i="9"/>
  <c r="BC71" i="9"/>
  <c r="BC99" i="9"/>
  <c r="BC21" i="9"/>
  <c r="BC64" i="9"/>
  <c r="BC65" i="9"/>
  <c r="BC100" i="9"/>
  <c r="BC48" i="9"/>
  <c r="BC101" i="9"/>
  <c r="BC49" i="9"/>
  <c r="BC69" i="9"/>
  <c r="BC50" i="9"/>
  <c r="BC9" i="9"/>
  <c r="BC39" i="9"/>
  <c r="BC16" i="9"/>
  <c r="BC94" i="9"/>
  <c r="BC29" i="9"/>
  <c r="BC78" i="9"/>
  <c r="BC118" i="9"/>
  <c r="BC43" i="9"/>
  <c r="BC119" i="9"/>
  <c r="BC120" i="9"/>
  <c r="BB14" i="9"/>
  <c r="BB33" i="9"/>
  <c r="BB34" i="9"/>
  <c r="BB13" i="9"/>
  <c r="BB10" i="9"/>
  <c r="BB7" i="9"/>
  <c r="BB19" i="9"/>
  <c r="BB28" i="9"/>
  <c r="BB5" i="9"/>
  <c r="BB15" i="9"/>
  <c r="BB35" i="9"/>
  <c r="BB31" i="9"/>
  <c r="BB20" i="9"/>
  <c r="BB55" i="9"/>
  <c r="BB11" i="9"/>
  <c r="BB36" i="9"/>
  <c r="BB18" i="9"/>
  <c r="BB8" i="9"/>
  <c r="BB12" i="9"/>
  <c r="BB6" i="9"/>
  <c r="BB32" i="9"/>
  <c r="BB24" i="9"/>
  <c r="BB37" i="9"/>
  <c r="BB22" i="9"/>
  <c r="BB30" i="9"/>
  <c r="BB40" i="9"/>
  <c r="BB17" i="9"/>
  <c r="BB41" i="9"/>
  <c r="BB44" i="9"/>
  <c r="BB25" i="9"/>
  <c r="BB46" i="9"/>
  <c r="BB47" i="9"/>
  <c r="BB51" i="9"/>
  <c r="BB52" i="9"/>
  <c r="BB26" i="9"/>
  <c r="BB53" i="9"/>
  <c r="BB54" i="9"/>
  <c r="BB58" i="9"/>
  <c r="BB60" i="9"/>
  <c r="BB38" i="9"/>
  <c r="BB63" i="9"/>
  <c r="BB67" i="9"/>
  <c r="BB68" i="9"/>
  <c r="BB56" i="9"/>
  <c r="BB73" i="9"/>
  <c r="BB74" i="9"/>
  <c r="BB75" i="9"/>
  <c r="BB76" i="9"/>
  <c r="BB77" i="9"/>
  <c r="BB79" i="9"/>
  <c r="BB80" i="9"/>
  <c r="BB81" i="9"/>
  <c r="BB82" i="9"/>
  <c r="BB83" i="9"/>
  <c r="BB84" i="9"/>
  <c r="BB85" i="9"/>
  <c r="BB93" i="9"/>
  <c r="BB70" i="9"/>
  <c r="BB95" i="9"/>
  <c r="BB96" i="9"/>
  <c r="BB57" i="9"/>
  <c r="BB97" i="9"/>
  <c r="BB106" i="9"/>
  <c r="BB107" i="9"/>
  <c r="BB108" i="9"/>
  <c r="BB109" i="9"/>
  <c r="BB72" i="9"/>
  <c r="BB110" i="9"/>
  <c r="BB111" i="9"/>
  <c r="BB112" i="9"/>
  <c r="BB113" i="9"/>
  <c r="BB114" i="9"/>
  <c r="BB115" i="9"/>
  <c r="BB116" i="9"/>
  <c r="BB105" i="9"/>
  <c r="BB117" i="9"/>
  <c r="BB98" i="9"/>
  <c r="BB71" i="9"/>
  <c r="BB99" i="9"/>
  <c r="BB21" i="9"/>
  <c r="BB64" i="9"/>
  <c r="BB65" i="9"/>
  <c r="BB100" i="9"/>
  <c r="BB48" i="9"/>
  <c r="BB101" i="9"/>
  <c r="BB49" i="9"/>
  <c r="BB69" i="9"/>
  <c r="BB50" i="9"/>
  <c r="BB9" i="9"/>
  <c r="BB39" i="9"/>
  <c r="BB16" i="9"/>
  <c r="BB94" i="9"/>
  <c r="BB29" i="9"/>
  <c r="BB78" i="9"/>
  <c r="BB118" i="9"/>
  <c r="BB43" i="9"/>
  <c r="BB119" i="9"/>
  <c r="BB120" i="9"/>
  <c r="BA14" i="9"/>
  <c r="BA33" i="9"/>
  <c r="BA34" i="9"/>
  <c r="BA13" i="9"/>
  <c r="BA10" i="9"/>
  <c r="BA7" i="9"/>
  <c r="BA19" i="9"/>
  <c r="BA28" i="9"/>
  <c r="BA5" i="9"/>
  <c r="BA15" i="9"/>
  <c r="BA35" i="9"/>
  <c r="BA31" i="9"/>
  <c r="BA20" i="9"/>
  <c r="BA55" i="9"/>
  <c r="BA11" i="9"/>
  <c r="BA36" i="9"/>
  <c r="BA18" i="9"/>
  <c r="BA8" i="9"/>
  <c r="BA12" i="9"/>
  <c r="BA6" i="9"/>
  <c r="BA32" i="9"/>
  <c r="BA24" i="9"/>
  <c r="BA37" i="9"/>
  <c r="BA22" i="9"/>
  <c r="BA30" i="9"/>
  <c r="BA40" i="9"/>
  <c r="BA17" i="9"/>
  <c r="BA41" i="9"/>
  <c r="BA44" i="9"/>
  <c r="BA25" i="9"/>
  <c r="BA46" i="9"/>
  <c r="BA47" i="9"/>
  <c r="BA51" i="9"/>
  <c r="BA52" i="9"/>
  <c r="BA26" i="9"/>
  <c r="BA53" i="9"/>
  <c r="BA54" i="9"/>
  <c r="BA58" i="9"/>
  <c r="BA60" i="9"/>
  <c r="BA38" i="9"/>
  <c r="BA63" i="9"/>
  <c r="BA67" i="9"/>
  <c r="BA68" i="9"/>
  <c r="BA56" i="9"/>
  <c r="BA73" i="9"/>
  <c r="BA74" i="9"/>
  <c r="BA75" i="9"/>
  <c r="BA76" i="9"/>
  <c r="BA77" i="9"/>
  <c r="BA79" i="9"/>
  <c r="BA80" i="9"/>
  <c r="BA81" i="9"/>
  <c r="BA82" i="9"/>
  <c r="BA83" i="9"/>
  <c r="BA84" i="9"/>
  <c r="BA85" i="9"/>
  <c r="BA93" i="9"/>
  <c r="BA70" i="9"/>
  <c r="BA95" i="9"/>
  <c r="BA96" i="9"/>
  <c r="BA57" i="9"/>
  <c r="BA97" i="9"/>
  <c r="BA106" i="9"/>
  <c r="BA107" i="9"/>
  <c r="BA108" i="9"/>
  <c r="BA109" i="9"/>
  <c r="BA72" i="9"/>
  <c r="BA110" i="9"/>
  <c r="BA111" i="9"/>
  <c r="BA112" i="9"/>
  <c r="BA113" i="9"/>
  <c r="BA114" i="9"/>
  <c r="BA115" i="9"/>
  <c r="BA116" i="9"/>
  <c r="BA105" i="9"/>
  <c r="BA117" i="9"/>
  <c r="BA98" i="9"/>
  <c r="BA71" i="9"/>
  <c r="BA99" i="9"/>
  <c r="BA21" i="9"/>
  <c r="BA64" i="9"/>
  <c r="BA65" i="9"/>
  <c r="BA100" i="9"/>
  <c r="BA48" i="9"/>
  <c r="BA101" i="9"/>
  <c r="BA49" i="9"/>
  <c r="BA69" i="9"/>
  <c r="BA50" i="9"/>
  <c r="BA9" i="9"/>
  <c r="BA39" i="9"/>
  <c r="BA16" i="9"/>
  <c r="BA94" i="9"/>
  <c r="BA29" i="9"/>
  <c r="BA78" i="9"/>
  <c r="BA118" i="9"/>
  <c r="BA43" i="9"/>
  <c r="BA119" i="9"/>
  <c r="BA120" i="9"/>
  <c r="AZ14" i="9"/>
  <c r="AZ33" i="9"/>
  <c r="AZ34" i="9"/>
  <c r="AZ13" i="9"/>
  <c r="AZ10" i="9"/>
  <c r="AZ7" i="9"/>
  <c r="AZ19" i="9"/>
  <c r="AZ28" i="9"/>
  <c r="AZ5" i="9"/>
  <c r="AZ15" i="9"/>
  <c r="AZ35" i="9"/>
  <c r="AZ31" i="9"/>
  <c r="AZ20" i="9"/>
  <c r="AZ55" i="9"/>
  <c r="AZ11" i="9"/>
  <c r="AZ36" i="9"/>
  <c r="AZ18" i="9"/>
  <c r="AZ8" i="9"/>
  <c r="AZ12" i="9"/>
  <c r="AZ6" i="9"/>
  <c r="AZ32" i="9"/>
  <c r="AZ24" i="9"/>
  <c r="AZ37" i="9"/>
  <c r="AZ22" i="9"/>
  <c r="AZ30" i="9"/>
  <c r="AZ40" i="9"/>
  <c r="AZ17" i="9"/>
  <c r="AZ41" i="9"/>
  <c r="AZ44" i="9"/>
  <c r="AZ25" i="9"/>
  <c r="AZ46" i="9"/>
  <c r="AZ47" i="9"/>
  <c r="AZ51" i="9"/>
  <c r="AZ52" i="9"/>
  <c r="AZ26" i="9"/>
  <c r="AZ53" i="9"/>
  <c r="AZ54" i="9"/>
  <c r="AZ58" i="9"/>
  <c r="AZ60" i="9"/>
  <c r="AZ38" i="9"/>
  <c r="AZ63" i="9"/>
  <c r="AZ67" i="9"/>
  <c r="AZ68" i="9"/>
  <c r="AZ56" i="9"/>
  <c r="AZ73" i="9"/>
  <c r="AZ74" i="9"/>
  <c r="AZ75" i="9"/>
  <c r="AZ76" i="9"/>
  <c r="AZ77" i="9"/>
  <c r="AZ79" i="9"/>
  <c r="AZ80" i="9"/>
  <c r="AZ81" i="9"/>
  <c r="AZ82" i="9"/>
  <c r="AZ83" i="9"/>
  <c r="AZ84" i="9"/>
  <c r="AZ85" i="9"/>
  <c r="AZ93" i="9"/>
  <c r="AZ70" i="9"/>
  <c r="AZ95" i="9"/>
  <c r="AZ96" i="9"/>
  <c r="AZ57" i="9"/>
  <c r="AZ97" i="9"/>
  <c r="AZ106" i="9"/>
  <c r="AZ107" i="9"/>
  <c r="AZ108" i="9"/>
  <c r="AZ109" i="9"/>
  <c r="AZ72" i="9"/>
  <c r="AZ110" i="9"/>
  <c r="AZ111" i="9"/>
  <c r="AZ112" i="9"/>
  <c r="AZ113" i="9"/>
  <c r="AZ114" i="9"/>
  <c r="AZ115" i="9"/>
  <c r="AZ116" i="9"/>
  <c r="AZ105" i="9"/>
  <c r="AZ117" i="9"/>
  <c r="AZ98" i="9"/>
  <c r="AZ71" i="9"/>
  <c r="AZ99" i="9"/>
  <c r="AZ21" i="9"/>
  <c r="AZ64" i="9"/>
  <c r="AZ65" i="9"/>
  <c r="AZ100" i="9"/>
  <c r="AZ48" i="9"/>
  <c r="AZ101" i="9"/>
  <c r="AZ49" i="9"/>
  <c r="AZ69" i="9"/>
  <c r="AZ50" i="9"/>
  <c r="AZ9" i="9"/>
  <c r="AZ39" i="9"/>
  <c r="AZ16" i="9"/>
  <c r="AZ94" i="9"/>
  <c r="AZ29" i="9"/>
  <c r="AZ78" i="9"/>
  <c r="AZ118" i="9"/>
  <c r="AZ43" i="9"/>
  <c r="AZ119" i="9"/>
  <c r="AZ120" i="9"/>
  <c r="AY14" i="9"/>
  <c r="AY33" i="9"/>
  <c r="AY34" i="9"/>
  <c r="AY13" i="9"/>
  <c r="AY10" i="9"/>
  <c r="AY7" i="9"/>
  <c r="AY19" i="9"/>
  <c r="AY28" i="9"/>
  <c r="AY5" i="9"/>
  <c r="AY15" i="9"/>
  <c r="AY35" i="9"/>
  <c r="AY31" i="9"/>
  <c r="AY20" i="9"/>
  <c r="AY55" i="9"/>
  <c r="AY11" i="9"/>
  <c r="AY36" i="9"/>
  <c r="AY18" i="9"/>
  <c r="AY8" i="9"/>
  <c r="AY12" i="9"/>
  <c r="AY6" i="9"/>
  <c r="AY32" i="9"/>
  <c r="AY24" i="9"/>
  <c r="AY37" i="9"/>
  <c r="AY22" i="9"/>
  <c r="AY30" i="9"/>
  <c r="AY40" i="9"/>
  <c r="AY17" i="9"/>
  <c r="AY41" i="9"/>
  <c r="AY44" i="9"/>
  <c r="AY25" i="9"/>
  <c r="AY46" i="9"/>
  <c r="AY47" i="9"/>
  <c r="AY51" i="9"/>
  <c r="AY52" i="9"/>
  <c r="AY26" i="9"/>
  <c r="AY53" i="9"/>
  <c r="AY54" i="9"/>
  <c r="AY58" i="9"/>
  <c r="AY60" i="9"/>
  <c r="AY38" i="9"/>
  <c r="AY63" i="9"/>
  <c r="AY67" i="9"/>
  <c r="AY68" i="9"/>
  <c r="AY56" i="9"/>
  <c r="AY73" i="9"/>
  <c r="AY74" i="9"/>
  <c r="AY75" i="9"/>
  <c r="AY76" i="9"/>
  <c r="AY77" i="9"/>
  <c r="AY79" i="9"/>
  <c r="AY80" i="9"/>
  <c r="AY81" i="9"/>
  <c r="AY82" i="9"/>
  <c r="AY83" i="9"/>
  <c r="AY84" i="9"/>
  <c r="AY85" i="9"/>
  <c r="AY93" i="9"/>
  <c r="AY70" i="9"/>
  <c r="AY95" i="9"/>
  <c r="AY96" i="9"/>
  <c r="AY57" i="9"/>
  <c r="AY97" i="9"/>
  <c r="AY106" i="9"/>
  <c r="AY107" i="9"/>
  <c r="AY108" i="9"/>
  <c r="AY109" i="9"/>
  <c r="AY72" i="9"/>
  <c r="AY110" i="9"/>
  <c r="AY111" i="9"/>
  <c r="AY112" i="9"/>
  <c r="AY113" i="9"/>
  <c r="AY114" i="9"/>
  <c r="AY115" i="9"/>
  <c r="AY116" i="9"/>
  <c r="AY105" i="9"/>
  <c r="AY117" i="9"/>
  <c r="AY98" i="9"/>
  <c r="AY71" i="9"/>
  <c r="AY99" i="9"/>
  <c r="AY21" i="9"/>
  <c r="AY64" i="9"/>
  <c r="AY65" i="9"/>
  <c r="AY100" i="9"/>
  <c r="AY48" i="9"/>
  <c r="AY101" i="9"/>
  <c r="AY49" i="9"/>
  <c r="AY69" i="9"/>
  <c r="AY50" i="9"/>
  <c r="AY9" i="9"/>
  <c r="AY39" i="9"/>
  <c r="AY16" i="9"/>
  <c r="AY94" i="9"/>
  <c r="AY29" i="9"/>
  <c r="AY78" i="9"/>
  <c r="AY118" i="9"/>
  <c r="AY43" i="9"/>
  <c r="AY119" i="9"/>
  <c r="AY120" i="9"/>
  <c r="AX14" i="9"/>
  <c r="AX33" i="9"/>
  <c r="AX34" i="9"/>
  <c r="AX13" i="9"/>
  <c r="AX10" i="9"/>
  <c r="AX7" i="9"/>
  <c r="AX19" i="9"/>
  <c r="AX28" i="9"/>
  <c r="AX5" i="9"/>
  <c r="AX15" i="9"/>
  <c r="AX35" i="9"/>
  <c r="AX31" i="9"/>
  <c r="AX20" i="9"/>
  <c r="AX55" i="9"/>
  <c r="AX11" i="9"/>
  <c r="AX36" i="9"/>
  <c r="AX18" i="9"/>
  <c r="AX8" i="9"/>
  <c r="AX12" i="9"/>
  <c r="AX6" i="9"/>
  <c r="AX32" i="9"/>
  <c r="AX24" i="9"/>
  <c r="AX37" i="9"/>
  <c r="AX22" i="9"/>
  <c r="AX30" i="9"/>
  <c r="AX40" i="9"/>
  <c r="AX17" i="9"/>
  <c r="AX41" i="9"/>
  <c r="AX44" i="9"/>
  <c r="AX25" i="9"/>
  <c r="AX46" i="9"/>
  <c r="AX47" i="9"/>
  <c r="AX51" i="9"/>
  <c r="AX52" i="9"/>
  <c r="AX26" i="9"/>
  <c r="AX53" i="9"/>
  <c r="AX54" i="9"/>
  <c r="AX58" i="9"/>
  <c r="AX60" i="9"/>
  <c r="AX38" i="9"/>
  <c r="AX63" i="9"/>
  <c r="AX67" i="9"/>
  <c r="AX68" i="9"/>
  <c r="AX56" i="9"/>
  <c r="AX73" i="9"/>
  <c r="AX74" i="9"/>
  <c r="AX75" i="9"/>
  <c r="AX76" i="9"/>
  <c r="AX77" i="9"/>
  <c r="AX79" i="9"/>
  <c r="AX80" i="9"/>
  <c r="AX81" i="9"/>
  <c r="AX82" i="9"/>
  <c r="AX83" i="9"/>
  <c r="AX84" i="9"/>
  <c r="AX85" i="9"/>
  <c r="AX93" i="9"/>
  <c r="AX70" i="9"/>
  <c r="AX95" i="9"/>
  <c r="AX96" i="9"/>
  <c r="AX57" i="9"/>
  <c r="AX97" i="9"/>
  <c r="AX106" i="9"/>
  <c r="AX107" i="9"/>
  <c r="AX108" i="9"/>
  <c r="AX109" i="9"/>
  <c r="AX72" i="9"/>
  <c r="AX110" i="9"/>
  <c r="AX111" i="9"/>
  <c r="AX112" i="9"/>
  <c r="AX113" i="9"/>
  <c r="AX114" i="9"/>
  <c r="AX115" i="9"/>
  <c r="AX116" i="9"/>
  <c r="AX105" i="9"/>
  <c r="AX117" i="9"/>
  <c r="AX98" i="9"/>
  <c r="AX71" i="9"/>
  <c r="AX99" i="9"/>
  <c r="AX21" i="9"/>
  <c r="AX64" i="9"/>
  <c r="AX65" i="9"/>
  <c r="AX100" i="9"/>
  <c r="AX48" i="9"/>
  <c r="AX101" i="9"/>
  <c r="AX49" i="9"/>
  <c r="AX69" i="9"/>
  <c r="AX50" i="9"/>
  <c r="AX9" i="9"/>
  <c r="AX39" i="9"/>
  <c r="AX16" i="9"/>
  <c r="AX94" i="9"/>
  <c r="AX29" i="9"/>
  <c r="AX78" i="9"/>
  <c r="AX118" i="9"/>
  <c r="AX43" i="9"/>
  <c r="AX119" i="9"/>
  <c r="AX120" i="9"/>
  <c r="AV14" i="9"/>
  <c r="AV33" i="9"/>
  <c r="AV34" i="9"/>
  <c r="AV13" i="9"/>
  <c r="AV10" i="9"/>
  <c r="AV7" i="9"/>
  <c r="AV19" i="9"/>
  <c r="AV28" i="9"/>
  <c r="AV5" i="9"/>
  <c r="AV15" i="9"/>
  <c r="AV35" i="9"/>
  <c r="AV31" i="9"/>
  <c r="AV20" i="9"/>
  <c r="AV55" i="9"/>
  <c r="AV11" i="9"/>
  <c r="AV36" i="9"/>
  <c r="AV18" i="9"/>
  <c r="AV8" i="9"/>
  <c r="AV12" i="9"/>
  <c r="AV6" i="9"/>
  <c r="AV32" i="9"/>
  <c r="AV24" i="9"/>
  <c r="AV37" i="9"/>
  <c r="AV22" i="9"/>
  <c r="AV30" i="9"/>
  <c r="AV40" i="9"/>
  <c r="AV17" i="9"/>
  <c r="AV41" i="9"/>
  <c r="AV44" i="9"/>
  <c r="AV25" i="9"/>
  <c r="AV46" i="9"/>
  <c r="AV47" i="9"/>
  <c r="AV51" i="9"/>
  <c r="AV52" i="9"/>
  <c r="AV26" i="9"/>
  <c r="AV53" i="9"/>
  <c r="AV54" i="9"/>
  <c r="AV58" i="9"/>
  <c r="AV60" i="9"/>
  <c r="AV38" i="9"/>
  <c r="AV63" i="9"/>
  <c r="AV67" i="9"/>
  <c r="AV68" i="9"/>
  <c r="AV56" i="9"/>
  <c r="AV73" i="9"/>
  <c r="AV74" i="9"/>
  <c r="AV75" i="9"/>
  <c r="AV76" i="9"/>
  <c r="AV77" i="9"/>
  <c r="AV79" i="9"/>
  <c r="AV80" i="9"/>
  <c r="AV81" i="9"/>
  <c r="AV82" i="9"/>
  <c r="AV83" i="9"/>
  <c r="AV84" i="9"/>
  <c r="AV85" i="9"/>
  <c r="AV93" i="9"/>
  <c r="AV70" i="9"/>
  <c r="AV95" i="9"/>
  <c r="AV96" i="9"/>
  <c r="AV57" i="9"/>
  <c r="AV97" i="9"/>
  <c r="AV106" i="9"/>
  <c r="AV107" i="9"/>
  <c r="AV108" i="9"/>
  <c r="AV109" i="9"/>
  <c r="AV72" i="9"/>
  <c r="AV110" i="9"/>
  <c r="AV111" i="9"/>
  <c r="AV112" i="9"/>
  <c r="AV113" i="9"/>
  <c r="AV114" i="9"/>
  <c r="AV115" i="9"/>
  <c r="AV116" i="9"/>
  <c r="AV105" i="9"/>
  <c r="AV117" i="9"/>
  <c r="AV98" i="9"/>
  <c r="AV71" i="9"/>
  <c r="AV99" i="9"/>
  <c r="AV21" i="9"/>
  <c r="AV64" i="9"/>
  <c r="AV65" i="9"/>
  <c r="AV100" i="9"/>
  <c r="AV48" i="9"/>
  <c r="AV101" i="9"/>
  <c r="AV49" i="9"/>
  <c r="AV69" i="9"/>
  <c r="AV50" i="9"/>
  <c r="AV9" i="9"/>
  <c r="AV39" i="9"/>
  <c r="AV16" i="9"/>
  <c r="AV94" i="9"/>
  <c r="AV29" i="9"/>
  <c r="AV78" i="9"/>
  <c r="AV118" i="9"/>
  <c r="AV43" i="9"/>
  <c r="AV119" i="9"/>
  <c r="AV120" i="9"/>
  <c r="AU14" i="9"/>
  <c r="AU33" i="9"/>
  <c r="AU34" i="9"/>
  <c r="AU13" i="9"/>
  <c r="AU10" i="9"/>
  <c r="AU7" i="9"/>
  <c r="AU19" i="9"/>
  <c r="AU28" i="9"/>
  <c r="AU5" i="9"/>
  <c r="AU15" i="9"/>
  <c r="AU35" i="9"/>
  <c r="AU31" i="9"/>
  <c r="AU20" i="9"/>
  <c r="AU55" i="9"/>
  <c r="AU11" i="9"/>
  <c r="AU36" i="9"/>
  <c r="AU18" i="9"/>
  <c r="AU8" i="9"/>
  <c r="AU12" i="9"/>
  <c r="AU6" i="9"/>
  <c r="AU32" i="9"/>
  <c r="AU24" i="9"/>
  <c r="AU37" i="9"/>
  <c r="AU22" i="9"/>
  <c r="AU30" i="9"/>
  <c r="AU40" i="9"/>
  <c r="AU17" i="9"/>
  <c r="AU41" i="9"/>
  <c r="AU44" i="9"/>
  <c r="AU25" i="9"/>
  <c r="AU46" i="9"/>
  <c r="AU47" i="9"/>
  <c r="AU51" i="9"/>
  <c r="AU52" i="9"/>
  <c r="AU26" i="9"/>
  <c r="AU53" i="9"/>
  <c r="AU54" i="9"/>
  <c r="AU58" i="9"/>
  <c r="AU60" i="9"/>
  <c r="AU38" i="9"/>
  <c r="AU63" i="9"/>
  <c r="AU67" i="9"/>
  <c r="AU68" i="9"/>
  <c r="AU56" i="9"/>
  <c r="AU73" i="9"/>
  <c r="AU74" i="9"/>
  <c r="AU75" i="9"/>
  <c r="AU76" i="9"/>
  <c r="AU77" i="9"/>
  <c r="AU79" i="9"/>
  <c r="AU80" i="9"/>
  <c r="AU81" i="9"/>
  <c r="AW81" i="9" s="1"/>
  <c r="AU82" i="9"/>
  <c r="AU83" i="9"/>
  <c r="AU84" i="9"/>
  <c r="AU85" i="9"/>
  <c r="AU93" i="9"/>
  <c r="AU70" i="9"/>
  <c r="AU95" i="9"/>
  <c r="AU96" i="9"/>
  <c r="AW96" i="9" s="1"/>
  <c r="AU57" i="9"/>
  <c r="AU97" i="9"/>
  <c r="AU106" i="9"/>
  <c r="AU107" i="9"/>
  <c r="AU108" i="9"/>
  <c r="AU109" i="9"/>
  <c r="AU72" i="9"/>
  <c r="AU110" i="9"/>
  <c r="AW110" i="9" s="1"/>
  <c r="AU111" i="9"/>
  <c r="AU112" i="9"/>
  <c r="AU113" i="9"/>
  <c r="AU114" i="9"/>
  <c r="AU115" i="9"/>
  <c r="AU116" i="9"/>
  <c r="AU105" i="9"/>
  <c r="AU117" i="9"/>
  <c r="AW117" i="9" s="1"/>
  <c r="AU98" i="9"/>
  <c r="AU71" i="9"/>
  <c r="AU99" i="9"/>
  <c r="AU21" i="9"/>
  <c r="AU64" i="9"/>
  <c r="AU65" i="9"/>
  <c r="AU100" i="9"/>
  <c r="AU48" i="9"/>
  <c r="AW48" i="9" s="1"/>
  <c r="AU101" i="9"/>
  <c r="AU49" i="9"/>
  <c r="AU69" i="9"/>
  <c r="AU50" i="9"/>
  <c r="AU9" i="9"/>
  <c r="AU39" i="9"/>
  <c r="AU16" i="9"/>
  <c r="AU94" i="9"/>
  <c r="AU29" i="9"/>
  <c r="AU78" i="9"/>
  <c r="AU118" i="9"/>
  <c r="AU43" i="9"/>
  <c r="AU119" i="9"/>
  <c r="AU120" i="9"/>
  <c r="BC27" i="9"/>
  <c r="BB27" i="9"/>
  <c r="BA27" i="9"/>
  <c r="AZ27" i="9"/>
  <c r="AY27" i="9"/>
  <c r="AV27" i="9"/>
  <c r="AU27" i="9"/>
  <c r="BC30" i="16"/>
  <c r="BB30" i="16"/>
  <c r="BA30" i="16"/>
  <c r="AZ30" i="16"/>
  <c r="AY30" i="16"/>
  <c r="AX30" i="16"/>
  <c r="AV30" i="16"/>
  <c r="AU30" i="16"/>
  <c r="BC13" i="16"/>
  <c r="BB13" i="16"/>
  <c r="BA13" i="16"/>
  <c r="AZ13" i="16"/>
  <c r="AY13" i="16"/>
  <c r="AX13" i="16"/>
  <c r="AV13" i="16"/>
  <c r="AU13" i="16"/>
  <c r="BC11" i="16"/>
  <c r="BB11" i="16"/>
  <c r="BA11" i="16"/>
  <c r="AZ11" i="16"/>
  <c r="AY11" i="16"/>
  <c r="AX11" i="16"/>
  <c r="AV11" i="16"/>
  <c r="AU11" i="16"/>
  <c r="BC19" i="16"/>
  <c r="BB19" i="16"/>
  <c r="BA19" i="16"/>
  <c r="AZ19" i="16"/>
  <c r="AY19" i="16"/>
  <c r="AX19" i="16"/>
  <c r="AV19" i="16"/>
  <c r="AU19" i="16"/>
  <c r="BC41" i="16"/>
  <c r="BB41" i="16"/>
  <c r="BA41" i="16"/>
  <c r="AZ41" i="16"/>
  <c r="AY41" i="16"/>
  <c r="AX41" i="16"/>
  <c r="AV41" i="16"/>
  <c r="AU41" i="16"/>
  <c r="BC12" i="16"/>
  <c r="BB12" i="16"/>
  <c r="BA12" i="16"/>
  <c r="AZ12" i="16"/>
  <c r="AY12" i="16"/>
  <c r="AX12" i="16"/>
  <c r="AV12" i="16"/>
  <c r="AU12" i="16"/>
  <c r="BC53" i="16"/>
  <c r="BB53" i="16"/>
  <c r="BA53" i="16"/>
  <c r="AZ53" i="16"/>
  <c r="AY53" i="16"/>
  <c r="AX53" i="16"/>
  <c r="AV53" i="16"/>
  <c r="AU53" i="16"/>
  <c r="BC16" i="16"/>
  <c r="BB16" i="16"/>
  <c r="BA16" i="16"/>
  <c r="AZ16" i="16"/>
  <c r="AY16" i="16"/>
  <c r="AX16" i="16"/>
  <c r="AV16" i="16"/>
  <c r="AU16" i="16"/>
  <c r="AU58" i="12"/>
  <c r="AV58" i="12"/>
  <c r="AX58" i="12"/>
  <c r="AY58" i="12"/>
  <c r="AZ58" i="12"/>
  <c r="BA58" i="12"/>
  <c r="BB58" i="12"/>
  <c r="BC58" i="12"/>
  <c r="AU59" i="12"/>
  <c r="AV59" i="12"/>
  <c r="AX59" i="12"/>
  <c r="AY59" i="12"/>
  <c r="AZ59" i="12"/>
  <c r="BA59" i="12"/>
  <c r="BB59" i="12"/>
  <c r="BC59" i="12"/>
  <c r="AU60" i="12"/>
  <c r="AV60" i="12"/>
  <c r="AX60" i="12"/>
  <c r="AY60" i="12"/>
  <c r="AZ60" i="12"/>
  <c r="BA60" i="12"/>
  <c r="BB60" i="12"/>
  <c r="BC60" i="12"/>
  <c r="AU61" i="12"/>
  <c r="AV61" i="12"/>
  <c r="AX61" i="12"/>
  <c r="AY61" i="12"/>
  <c r="AZ61" i="12"/>
  <c r="BA61" i="12"/>
  <c r="BB61" i="12"/>
  <c r="BC61" i="12"/>
  <c r="AU62" i="12"/>
  <c r="AV62" i="12"/>
  <c r="AX62" i="12"/>
  <c r="AY62" i="12"/>
  <c r="AZ62" i="12"/>
  <c r="BA62" i="12"/>
  <c r="BB62" i="12"/>
  <c r="BC62" i="12"/>
  <c r="AU63" i="12"/>
  <c r="AV63" i="12"/>
  <c r="AX63" i="12"/>
  <c r="AY63" i="12"/>
  <c r="AZ63" i="12"/>
  <c r="BA63" i="12"/>
  <c r="BB63" i="12"/>
  <c r="BC63" i="12"/>
  <c r="AU64" i="12"/>
  <c r="AV64" i="12"/>
  <c r="AX64" i="12"/>
  <c r="AY64" i="12"/>
  <c r="AZ64" i="12"/>
  <c r="BA64" i="12"/>
  <c r="BB64" i="12"/>
  <c r="BC64" i="12"/>
  <c r="AU65" i="12"/>
  <c r="AV65" i="12"/>
  <c r="AX65" i="12"/>
  <c r="AY65" i="12"/>
  <c r="AZ65" i="12"/>
  <c r="BA65" i="12"/>
  <c r="BB65" i="12"/>
  <c r="BC65" i="12"/>
  <c r="AU66" i="12"/>
  <c r="AV66" i="12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X72" i="12"/>
  <c r="AY72" i="12"/>
  <c r="AZ72" i="12"/>
  <c r="BA72" i="12"/>
  <c r="BB72" i="12"/>
  <c r="BC72" i="12"/>
  <c r="AU73" i="12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W75" i="12" s="1"/>
  <c r="AV75" i="12"/>
  <c r="AX75" i="12"/>
  <c r="AY75" i="12"/>
  <c r="AZ75" i="12"/>
  <c r="BA75" i="12"/>
  <c r="BB75" i="12"/>
  <c r="BC75" i="12"/>
  <c r="AW62" i="9" l="1"/>
  <c r="AW54" i="9"/>
  <c r="AW44" i="9"/>
  <c r="AW20" i="9"/>
  <c r="AW68" i="12"/>
  <c r="AW60" i="12"/>
  <c r="AW59" i="12"/>
  <c r="AW58" i="12"/>
  <c r="AW45" i="9"/>
  <c r="AW102" i="9"/>
  <c r="AW121" i="9"/>
  <c r="AW61" i="9"/>
  <c r="AW123" i="9"/>
  <c r="AW35" i="16"/>
  <c r="AW67" i="12"/>
  <c r="AW61" i="12"/>
  <c r="AW57" i="16"/>
  <c r="AW104" i="9"/>
  <c r="AW91" i="9"/>
  <c r="AW92" i="9"/>
  <c r="AW26" i="16"/>
  <c r="AW56" i="16"/>
  <c r="AW66" i="9"/>
  <c r="AW28" i="16"/>
  <c r="AW16" i="9"/>
  <c r="AW100" i="9"/>
  <c r="AW72" i="9"/>
  <c r="AW95" i="9"/>
  <c r="AW80" i="9"/>
  <c r="AW56" i="9"/>
  <c r="AW53" i="9"/>
  <c r="AW41" i="9"/>
  <c r="AW6" i="9"/>
  <c r="AW124" i="9"/>
  <c r="AW90" i="9"/>
  <c r="AW59" i="9"/>
  <c r="AW42" i="9"/>
  <c r="AW103" i="9"/>
  <c r="AW13" i="16"/>
  <c r="AW30" i="16"/>
  <c r="AW27" i="16"/>
  <c r="AW44" i="16"/>
  <c r="AW23" i="16"/>
  <c r="AW55" i="16"/>
  <c r="AW37" i="16"/>
  <c r="AW43" i="16"/>
  <c r="AW36" i="16"/>
  <c r="AW24" i="16"/>
  <c r="AW34" i="16"/>
  <c r="AW114" i="9"/>
  <c r="AW51" i="9"/>
  <c r="AW75" i="9"/>
  <c r="AW85" i="9"/>
  <c r="AW63" i="9"/>
  <c r="AW106" i="9"/>
  <c r="AW50" i="9"/>
  <c r="AW107" i="9"/>
  <c r="AW76" i="9"/>
  <c r="AW69" i="9"/>
  <c r="AW99" i="9"/>
  <c r="AW113" i="9"/>
  <c r="AW84" i="9"/>
  <c r="AW47" i="9"/>
  <c r="AW55" i="9"/>
  <c r="AW88" i="9"/>
  <c r="AW87" i="9"/>
  <c r="AW30" i="9"/>
  <c r="AW78" i="9"/>
  <c r="AW49" i="9"/>
  <c r="AW71" i="9"/>
  <c r="AW112" i="9"/>
  <c r="AW97" i="9"/>
  <c r="AW83" i="9"/>
  <c r="AW74" i="9"/>
  <c r="AW60" i="9"/>
  <c r="AW46" i="9"/>
  <c r="AW23" i="9"/>
  <c r="AW89" i="9"/>
  <c r="AW29" i="9"/>
  <c r="AW101" i="9"/>
  <c r="AW98" i="9"/>
  <c r="AW111" i="9"/>
  <c r="AW57" i="9"/>
  <c r="AW82" i="9"/>
  <c r="AW73" i="9"/>
  <c r="AW58" i="9"/>
  <c r="AW25" i="9"/>
  <c r="AW24" i="9"/>
  <c r="AW11" i="9"/>
  <c r="AW120" i="9"/>
  <c r="AW65" i="9"/>
  <c r="AW116" i="9"/>
  <c r="AW109" i="9"/>
  <c r="AW70" i="9"/>
  <c r="AW79" i="9"/>
  <c r="AW68" i="9"/>
  <c r="AW26" i="9"/>
  <c r="AW12" i="9"/>
  <c r="AW31" i="9"/>
  <c r="AW7" i="9"/>
  <c r="AW86" i="9"/>
  <c r="AW64" i="9"/>
  <c r="AW115" i="9"/>
  <c r="AW108" i="9"/>
  <c r="AW93" i="9"/>
  <c r="AW77" i="9"/>
  <c r="AW67" i="9"/>
  <c r="AW52" i="9"/>
  <c r="AW40" i="9"/>
  <c r="AW8" i="9"/>
  <c r="AW35" i="9"/>
  <c r="AW54" i="16"/>
  <c r="AW40" i="16"/>
  <c r="AW105" i="9"/>
  <c r="AW19" i="9"/>
  <c r="AW39" i="9"/>
  <c r="AW15" i="9"/>
  <c r="AW34" i="9"/>
  <c r="AW18" i="9"/>
  <c r="AW28" i="9"/>
  <c r="AW10" i="9"/>
  <c r="AW37" i="9"/>
  <c r="AW8" i="16"/>
  <c r="AW119" i="9"/>
  <c r="AW21" i="9"/>
  <c r="AW43" i="9"/>
  <c r="AW118" i="9"/>
  <c r="AW5" i="9"/>
  <c r="AW13" i="9"/>
  <c r="AW53" i="16"/>
  <c r="AW12" i="16"/>
  <c r="AW11" i="16"/>
  <c r="AW42" i="16"/>
  <c r="AW18" i="16"/>
  <c r="AW33" i="16"/>
  <c r="AW32" i="16"/>
  <c r="AW50" i="16"/>
  <c r="AW46" i="16"/>
  <c r="AW45" i="16"/>
  <c r="AW39" i="16"/>
  <c r="AW38" i="16"/>
  <c r="AW25" i="16"/>
  <c r="AW5" i="16"/>
  <c r="AW14" i="9"/>
  <c r="AW36" i="9"/>
  <c r="AW32" i="9"/>
  <c r="AW22" i="9"/>
  <c r="AW94" i="9"/>
  <c r="AW17" i="9"/>
  <c r="AW10" i="16"/>
  <c r="AW19" i="16"/>
  <c r="AW7" i="16"/>
  <c r="AW41" i="16"/>
  <c r="AW9" i="16"/>
  <c r="AW16" i="16"/>
  <c r="AW33" i="9"/>
  <c r="AW9" i="9"/>
  <c r="AW38" i="9"/>
  <c r="AW31" i="16"/>
  <c r="AW22" i="16"/>
  <c r="AW21" i="16"/>
  <c r="AW20" i="16"/>
  <c r="AW29" i="16"/>
  <c r="AW15" i="16"/>
  <c r="AW52" i="16"/>
  <c r="AW51" i="16"/>
  <c r="AW14" i="16"/>
  <c r="AW6" i="16"/>
  <c r="AW49" i="16"/>
  <c r="AW48" i="16"/>
  <c r="AW47" i="16"/>
  <c r="AW27" i="9"/>
  <c r="AW66" i="12"/>
  <c r="AW69" i="12"/>
  <c r="AW73" i="12"/>
  <c r="AW71" i="12"/>
  <c r="AW70" i="12"/>
  <c r="AW74" i="12"/>
  <c r="AW64" i="12"/>
  <c r="AW65" i="12"/>
  <c r="AW63" i="12"/>
  <c r="AW62" i="12"/>
  <c r="AW72" i="12"/>
  <c r="AV40" i="11"/>
  <c r="AV130" i="11"/>
  <c r="AU40" i="11"/>
  <c r="AU130" i="11"/>
  <c r="BC130" i="11"/>
  <c r="BB130" i="11"/>
  <c r="BA130" i="11"/>
  <c r="AZ130" i="11"/>
  <c r="AY130" i="11"/>
  <c r="AX130" i="11"/>
  <c r="BC40" i="11"/>
  <c r="BB40" i="11"/>
  <c r="BA40" i="11"/>
  <c r="AZ40" i="11"/>
  <c r="AY40" i="11"/>
  <c r="AX40" i="11"/>
  <c r="AU121" i="11"/>
  <c r="AX21" i="12"/>
  <c r="AX9" i="12"/>
  <c r="AX37" i="12"/>
  <c r="AX33" i="12"/>
  <c r="AX35" i="12"/>
  <c r="AX30" i="12"/>
  <c r="AX20" i="12"/>
  <c r="AX5" i="12"/>
  <c r="AX27" i="12"/>
  <c r="AX8" i="12"/>
  <c r="AX25" i="12"/>
  <c r="AX11" i="12"/>
  <c r="AX10" i="12"/>
  <c r="AX7" i="12"/>
  <c r="AX14" i="12"/>
  <c r="AX38" i="12"/>
  <c r="AX36" i="12"/>
  <c r="AX22" i="12"/>
  <c r="AX15" i="12"/>
  <c r="AX18" i="12"/>
  <c r="AX39" i="12"/>
  <c r="AX24" i="12"/>
  <c r="AX26" i="12"/>
  <c r="AX16" i="12"/>
  <c r="AX28" i="12"/>
  <c r="AX31" i="12"/>
  <c r="AX32" i="12"/>
  <c r="AX29" i="12"/>
  <c r="AX41" i="12"/>
  <c r="AX6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19" i="12"/>
  <c r="AX56" i="12"/>
  <c r="AX57" i="12"/>
  <c r="AX34" i="12"/>
  <c r="AX40" i="12"/>
  <c r="AX23" i="12"/>
  <c r="AX13" i="12"/>
  <c r="AX17" i="12"/>
  <c r="AX55" i="12"/>
  <c r="AV21" i="12"/>
  <c r="AV9" i="12"/>
  <c r="AV37" i="12"/>
  <c r="AV33" i="12"/>
  <c r="AV35" i="12"/>
  <c r="AV30" i="12"/>
  <c r="AV20" i="12"/>
  <c r="AV5" i="12"/>
  <c r="AV27" i="12"/>
  <c r="AV8" i="12"/>
  <c r="AV25" i="12"/>
  <c r="AV11" i="12"/>
  <c r="AV10" i="12"/>
  <c r="AV7" i="12"/>
  <c r="AV14" i="12"/>
  <c r="AV38" i="12"/>
  <c r="AV36" i="12"/>
  <c r="AV22" i="12"/>
  <c r="AV15" i="12"/>
  <c r="AV18" i="12"/>
  <c r="AV39" i="12"/>
  <c r="AV24" i="12"/>
  <c r="AV26" i="12"/>
  <c r="AV16" i="12"/>
  <c r="AV28" i="12"/>
  <c r="AV31" i="12"/>
  <c r="AV32" i="12"/>
  <c r="AV29" i="12"/>
  <c r="AV41" i="12"/>
  <c r="AV6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19" i="12"/>
  <c r="AV56" i="12"/>
  <c r="AV57" i="12"/>
  <c r="AV34" i="12"/>
  <c r="AV40" i="12"/>
  <c r="AV23" i="12"/>
  <c r="AV13" i="12"/>
  <c r="AV17" i="12"/>
  <c r="AV55" i="12"/>
  <c r="AU21" i="12"/>
  <c r="AU9" i="12"/>
  <c r="AU37" i="12"/>
  <c r="AU33" i="12"/>
  <c r="AU35" i="12"/>
  <c r="AU30" i="12"/>
  <c r="AU20" i="12"/>
  <c r="AU5" i="12"/>
  <c r="AU27" i="12"/>
  <c r="AU8" i="12"/>
  <c r="AU25" i="12"/>
  <c r="AU11" i="12"/>
  <c r="AU10" i="12"/>
  <c r="AU7" i="12"/>
  <c r="AU14" i="12"/>
  <c r="AU38" i="12"/>
  <c r="AU36" i="12"/>
  <c r="AU22" i="12"/>
  <c r="AU15" i="12"/>
  <c r="AU18" i="12"/>
  <c r="AU39" i="12"/>
  <c r="AU24" i="12"/>
  <c r="AU26" i="12"/>
  <c r="AU16" i="12"/>
  <c r="AU28" i="12"/>
  <c r="AU31" i="12"/>
  <c r="AU32" i="12"/>
  <c r="AU29" i="12"/>
  <c r="AU41" i="12"/>
  <c r="AU6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19" i="12"/>
  <c r="AU56" i="12"/>
  <c r="AU57" i="12"/>
  <c r="AU34" i="12"/>
  <c r="AU40" i="12"/>
  <c r="AU23" i="12"/>
  <c r="AU13" i="12"/>
  <c r="AU17" i="12"/>
  <c r="AU55" i="12"/>
  <c r="AX12" i="12"/>
  <c r="AV12" i="12"/>
  <c r="AU12" i="12"/>
  <c r="AU25" i="11"/>
  <c r="AX61" i="11"/>
  <c r="AX83" i="11"/>
  <c r="AX68" i="11"/>
  <c r="AX64" i="11"/>
  <c r="AX23" i="11"/>
  <c r="AX7" i="11"/>
  <c r="AX30" i="11"/>
  <c r="AX91" i="11"/>
  <c r="AX34" i="11"/>
  <c r="AX10" i="11"/>
  <c r="AX55" i="11"/>
  <c r="AX131" i="11"/>
  <c r="AX18" i="11"/>
  <c r="AX6" i="11"/>
  <c r="AX75" i="11"/>
  <c r="AX27" i="11"/>
  <c r="AX132" i="11"/>
  <c r="AX101" i="11"/>
  <c r="AX12" i="11"/>
  <c r="AX84" i="11"/>
  <c r="AX66" i="11"/>
  <c r="AX92" i="11"/>
  <c r="AX36" i="11"/>
  <c r="AX14" i="11"/>
  <c r="AX96" i="11"/>
  <c r="AX44" i="11"/>
  <c r="AX20" i="11"/>
  <c r="AX79" i="11"/>
  <c r="AX78" i="11"/>
  <c r="AX93" i="11"/>
  <c r="AX41" i="11"/>
  <c r="AX39" i="11"/>
  <c r="AX37" i="11"/>
  <c r="AX58" i="11"/>
  <c r="AX38" i="11"/>
  <c r="AX56" i="11"/>
  <c r="AX88" i="11"/>
  <c r="AX59" i="11"/>
  <c r="AX65" i="11"/>
  <c r="AX81" i="11"/>
  <c r="AX28" i="11"/>
  <c r="AX5" i="11"/>
  <c r="AX8" i="11"/>
  <c r="AX16" i="11"/>
  <c r="AX76" i="11"/>
  <c r="AX62" i="11"/>
  <c r="AX97" i="11"/>
  <c r="AX9" i="11"/>
  <c r="AX133" i="11"/>
  <c r="AX22" i="11"/>
  <c r="AX24" i="11"/>
  <c r="AX50" i="11"/>
  <c r="AX26" i="11"/>
  <c r="AX51" i="11"/>
  <c r="AX134" i="11"/>
  <c r="AX135" i="11"/>
  <c r="AX15" i="11"/>
  <c r="AX29" i="11"/>
  <c r="AX19" i="11"/>
  <c r="AX11" i="11"/>
  <c r="AX85" i="11"/>
  <c r="AX98" i="11"/>
  <c r="AX46" i="11"/>
  <c r="AX17" i="11"/>
  <c r="AX47" i="11"/>
  <c r="AX94" i="11"/>
  <c r="AX33" i="11"/>
  <c r="AX32" i="11"/>
  <c r="AX86" i="11"/>
  <c r="AX95" i="11"/>
  <c r="AX87" i="11"/>
  <c r="AX42" i="11"/>
  <c r="AX99" i="11"/>
  <c r="AX35" i="11"/>
  <c r="AX43" i="11"/>
  <c r="AX82" i="11"/>
  <c r="AX57" i="11"/>
  <c r="AX60" i="11"/>
  <c r="AX100" i="11"/>
  <c r="AX89" i="11"/>
  <c r="AX21" i="11"/>
  <c r="AX48" i="11"/>
  <c r="AX69" i="11"/>
  <c r="AX45" i="11"/>
  <c r="AX90" i="11"/>
  <c r="AX63" i="11"/>
  <c r="AX31" i="11"/>
  <c r="AX70" i="11"/>
  <c r="AX49" i="11"/>
  <c r="AX52" i="11"/>
  <c r="AX102" i="11"/>
  <c r="AX77" i="11"/>
  <c r="AX103" i="11"/>
  <c r="AX54" i="11"/>
  <c r="AX80" i="11"/>
  <c r="AX13" i="11"/>
  <c r="AX104" i="11"/>
  <c r="AX71" i="11"/>
  <c r="AX72" i="11"/>
  <c r="AX53" i="11"/>
  <c r="AX105" i="11"/>
  <c r="AX106" i="11"/>
  <c r="AX67" i="11"/>
  <c r="AX73" i="11"/>
  <c r="AX74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V61" i="11"/>
  <c r="AV83" i="11"/>
  <c r="AV68" i="11"/>
  <c r="AV64" i="11"/>
  <c r="AV23" i="11"/>
  <c r="AV7" i="11"/>
  <c r="AV30" i="11"/>
  <c r="AV91" i="11"/>
  <c r="AV34" i="11"/>
  <c r="AV10" i="11"/>
  <c r="AV55" i="11"/>
  <c r="AV131" i="11"/>
  <c r="AV18" i="11"/>
  <c r="AV6" i="11"/>
  <c r="AV75" i="11"/>
  <c r="AV27" i="11"/>
  <c r="AV132" i="11"/>
  <c r="AV101" i="11"/>
  <c r="AV12" i="11"/>
  <c r="AV84" i="11"/>
  <c r="AV66" i="11"/>
  <c r="AV92" i="11"/>
  <c r="AV36" i="11"/>
  <c r="AV14" i="11"/>
  <c r="AV96" i="11"/>
  <c r="AV44" i="11"/>
  <c r="AV20" i="11"/>
  <c r="AV79" i="11"/>
  <c r="AV78" i="11"/>
  <c r="AV93" i="11"/>
  <c r="AV41" i="11"/>
  <c r="AV39" i="11"/>
  <c r="AV37" i="11"/>
  <c r="AV58" i="11"/>
  <c r="AV38" i="11"/>
  <c r="AV56" i="11"/>
  <c r="AV88" i="11"/>
  <c r="AV59" i="11"/>
  <c r="AV65" i="11"/>
  <c r="AV81" i="11"/>
  <c r="AV28" i="11"/>
  <c r="AV5" i="11"/>
  <c r="AV8" i="11"/>
  <c r="AV16" i="11"/>
  <c r="AV76" i="11"/>
  <c r="AV62" i="11"/>
  <c r="AV97" i="11"/>
  <c r="AV9" i="11"/>
  <c r="AV133" i="11"/>
  <c r="AV22" i="11"/>
  <c r="AV24" i="11"/>
  <c r="AV50" i="11"/>
  <c r="AV26" i="11"/>
  <c r="AV51" i="11"/>
  <c r="AV134" i="11"/>
  <c r="AV135" i="11"/>
  <c r="AV15" i="11"/>
  <c r="AV29" i="11"/>
  <c r="AV19" i="11"/>
  <c r="AV11" i="11"/>
  <c r="AV85" i="11"/>
  <c r="AV98" i="11"/>
  <c r="AV46" i="11"/>
  <c r="AV17" i="11"/>
  <c r="AV47" i="11"/>
  <c r="AV94" i="11"/>
  <c r="AV33" i="11"/>
  <c r="AV32" i="11"/>
  <c r="AV86" i="11"/>
  <c r="AV95" i="11"/>
  <c r="AV87" i="11"/>
  <c r="AV42" i="11"/>
  <c r="AV99" i="11"/>
  <c r="AV35" i="11"/>
  <c r="AV43" i="11"/>
  <c r="AV82" i="11"/>
  <c r="AV57" i="11"/>
  <c r="AV60" i="11"/>
  <c r="AV100" i="11"/>
  <c r="AV89" i="11"/>
  <c r="AV21" i="11"/>
  <c r="AV48" i="11"/>
  <c r="AV69" i="11"/>
  <c r="AV45" i="11"/>
  <c r="AV90" i="11"/>
  <c r="AV63" i="11"/>
  <c r="AV31" i="11"/>
  <c r="AV70" i="11"/>
  <c r="AV49" i="11"/>
  <c r="AV52" i="11"/>
  <c r="AV102" i="11"/>
  <c r="AV77" i="11"/>
  <c r="AV103" i="11"/>
  <c r="AV54" i="11"/>
  <c r="AV80" i="11"/>
  <c r="AV13" i="11"/>
  <c r="AV104" i="11"/>
  <c r="AV71" i="11"/>
  <c r="AV72" i="11"/>
  <c r="AV53" i="11"/>
  <c r="AV105" i="11"/>
  <c r="AV106" i="11"/>
  <c r="AV67" i="11"/>
  <c r="AV73" i="11"/>
  <c r="AV74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U61" i="11"/>
  <c r="AU83" i="11"/>
  <c r="AU68" i="11"/>
  <c r="AU64" i="11"/>
  <c r="AU23" i="11"/>
  <c r="AU7" i="11"/>
  <c r="AU30" i="11"/>
  <c r="AU91" i="11"/>
  <c r="AU34" i="11"/>
  <c r="AU10" i="11"/>
  <c r="AU55" i="11"/>
  <c r="AU131" i="11"/>
  <c r="AU18" i="11"/>
  <c r="AU6" i="11"/>
  <c r="AU75" i="11"/>
  <c r="AU27" i="11"/>
  <c r="AU132" i="11"/>
  <c r="AU101" i="11"/>
  <c r="AU12" i="11"/>
  <c r="AU84" i="11"/>
  <c r="AU66" i="11"/>
  <c r="AU92" i="11"/>
  <c r="AU36" i="11"/>
  <c r="AU14" i="11"/>
  <c r="AU96" i="11"/>
  <c r="AU44" i="11"/>
  <c r="AU20" i="11"/>
  <c r="AU79" i="11"/>
  <c r="AU78" i="11"/>
  <c r="AU93" i="11"/>
  <c r="AU41" i="11"/>
  <c r="AU39" i="11"/>
  <c r="AU37" i="11"/>
  <c r="AU58" i="11"/>
  <c r="AU38" i="11"/>
  <c r="AU56" i="11"/>
  <c r="AU88" i="11"/>
  <c r="AU59" i="11"/>
  <c r="AU65" i="11"/>
  <c r="AU81" i="11"/>
  <c r="AU28" i="11"/>
  <c r="AU5" i="11"/>
  <c r="AU8" i="11"/>
  <c r="AU16" i="11"/>
  <c r="AU76" i="11"/>
  <c r="AU62" i="11"/>
  <c r="AU97" i="11"/>
  <c r="AU9" i="11"/>
  <c r="AU133" i="11"/>
  <c r="AU22" i="11"/>
  <c r="AU24" i="11"/>
  <c r="AU50" i="11"/>
  <c r="AU26" i="11"/>
  <c r="AU51" i="11"/>
  <c r="AU134" i="11"/>
  <c r="AU135" i="11"/>
  <c r="AU15" i="11"/>
  <c r="AU29" i="11"/>
  <c r="AU19" i="11"/>
  <c r="AU11" i="11"/>
  <c r="AU85" i="11"/>
  <c r="AU98" i="11"/>
  <c r="AU46" i="11"/>
  <c r="AU17" i="11"/>
  <c r="AU47" i="11"/>
  <c r="AU94" i="11"/>
  <c r="AU33" i="11"/>
  <c r="AU32" i="11"/>
  <c r="AU86" i="11"/>
  <c r="AU95" i="11"/>
  <c r="AU87" i="11"/>
  <c r="AU42" i="11"/>
  <c r="AU99" i="11"/>
  <c r="AU35" i="11"/>
  <c r="AU43" i="11"/>
  <c r="AU82" i="11"/>
  <c r="AU57" i="11"/>
  <c r="AU60" i="11"/>
  <c r="AU100" i="11"/>
  <c r="AU89" i="11"/>
  <c r="AU21" i="11"/>
  <c r="AU48" i="11"/>
  <c r="AU69" i="11"/>
  <c r="AU45" i="11"/>
  <c r="AU90" i="11"/>
  <c r="AU63" i="11"/>
  <c r="AU31" i="11"/>
  <c r="AU70" i="11"/>
  <c r="AU49" i="11"/>
  <c r="AU52" i="11"/>
  <c r="AU102" i="11"/>
  <c r="AU77" i="11"/>
  <c r="AU103" i="11"/>
  <c r="AU54" i="11"/>
  <c r="AU80" i="11"/>
  <c r="AU13" i="11"/>
  <c r="AU104" i="11"/>
  <c r="AU71" i="11"/>
  <c r="AU72" i="11"/>
  <c r="AU53" i="11"/>
  <c r="AU105" i="11"/>
  <c r="AU106" i="11"/>
  <c r="AU67" i="11"/>
  <c r="AU73" i="11"/>
  <c r="AU74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2" i="11"/>
  <c r="AU123" i="11"/>
  <c r="AU124" i="11"/>
  <c r="AU125" i="11"/>
  <c r="AU126" i="11"/>
  <c r="AU127" i="11"/>
  <c r="AU128" i="11"/>
  <c r="AU129" i="11"/>
  <c r="AX25" i="11"/>
  <c r="AV25" i="11"/>
  <c r="AX27" i="9"/>
  <c r="AY128" i="11"/>
  <c r="AZ128" i="11"/>
  <c r="BA128" i="11"/>
  <c r="BB128" i="11"/>
  <c r="BC128" i="11"/>
  <c r="AY104" i="11"/>
  <c r="AZ104" i="11"/>
  <c r="BA104" i="11"/>
  <c r="BB104" i="11"/>
  <c r="BC104" i="11"/>
  <c r="AY26" i="11"/>
  <c r="AZ26" i="11"/>
  <c r="BA26" i="11"/>
  <c r="BB26" i="11"/>
  <c r="BC26" i="11"/>
  <c r="AY90" i="11"/>
  <c r="AZ90" i="11"/>
  <c r="BA90" i="11"/>
  <c r="BB90" i="11"/>
  <c r="BC90" i="11"/>
  <c r="AY76" i="11"/>
  <c r="AZ76" i="11"/>
  <c r="BA76" i="11"/>
  <c r="BB76" i="11"/>
  <c r="BC76" i="11"/>
  <c r="AY63" i="11"/>
  <c r="AZ63" i="11"/>
  <c r="BA63" i="11"/>
  <c r="BB63" i="11"/>
  <c r="BC63" i="11"/>
  <c r="AY118" i="11"/>
  <c r="AZ118" i="11"/>
  <c r="BA118" i="11"/>
  <c r="BB118" i="11"/>
  <c r="BC118" i="11"/>
  <c r="AY18" i="11"/>
  <c r="AZ18" i="11"/>
  <c r="BA18" i="11"/>
  <c r="BB18" i="11"/>
  <c r="BC18" i="11"/>
  <c r="AY11" i="11"/>
  <c r="AZ11" i="11"/>
  <c r="BA11" i="11"/>
  <c r="BB11" i="11"/>
  <c r="BC11" i="11"/>
  <c r="AY54" i="11"/>
  <c r="AZ54" i="11"/>
  <c r="BA54" i="11"/>
  <c r="BB54" i="11"/>
  <c r="BC54" i="11"/>
  <c r="AY129" i="11"/>
  <c r="AZ129" i="11"/>
  <c r="BA129" i="11"/>
  <c r="BB129" i="11"/>
  <c r="BC129" i="11"/>
  <c r="AY36" i="11"/>
  <c r="AZ36" i="11"/>
  <c r="BA36" i="11"/>
  <c r="BB36" i="11"/>
  <c r="BC36" i="11"/>
  <c r="AY71" i="11"/>
  <c r="AZ71" i="11"/>
  <c r="BA71" i="11"/>
  <c r="BB71" i="11"/>
  <c r="BC71" i="11"/>
  <c r="AY15" i="11"/>
  <c r="AZ15" i="11"/>
  <c r="BA15" i="11"/>
  <c r="BB15" i="11"/>
  <c r="BC15" i="11"/>
  <c r="AY31" i="11"/>
  <c r="AZ31" i="11"/>
  <c r="BA31" i="11"/>
  <c r="BB31" i="11"/>
  <c r="BC31" i="11"/>
  <c r="AY119" i="11"/>
  <c r="AZ119" i="11"/>
  <c r="BA119" i="11"/>
  <c r="BB119" i="11"/>
  <c r="BC119" i="11"/>
  <c r="AY120" i="11"/>
  <c r="AZ120" i="11"/>
  <c r="BA120" i="11"/>
  <c r="BB120" i="11"/>
  <c r="BC120" i="11"/>
  <c r="AY56" i="11"/>
  <c r="AZ56" i="11"/>
  <c r="BA56" i="11"/>
  <c r="BB56" i="11"/>
  <c r="BC56" i="11"/>
  <c r="AY123" i="11"/>
  <c r="AZ123" i="11"/>
  <c r="BA123" i="11"/>
  <c r="BB123" i="11"/>
  <c r="BC123" i="11"/>
  <c r="AY121" i="11"/>
  <c r="AZ121" i="11"/>
  <c r="BA121" i="11"/>
  <c r="BB121" i="11"/>
  <c r="BC121" i="11"/>
  <c r="AY122" i="11"/>
  <c r="AZ122" i="11"/>
  <c r="BA122" i="11"/>
  <c r="BB122" i="11"/>
  <c r="BC122" i="11"/>
  <c r="AW8" i="12" l="1"/>
  <c r="AW40" i="11"/>
  <c r="AW31" i="11"/>
  <c r="AW26" i="11"/>
  <c r="AW130" i="11"/>
  <c r="AW104" i="11"/>
  <c r="AW122" i="11"/>
  <c r="AW76" i="11"/>
  <c r="AW121" i="11"/>
  <c r="AW90" i="11"/>
  <c r="AW71" i="11"/>
  <c r="AW129" i="11"/>
  <c r="AW54" i="11"/>
  <c r="AW123" i="11"/>
  <c r="AW119" i="11"/>
  <c r="AW18" i="11"/>
  <c r="AW11" i="11"/>
  <c r="AW118" i="11"/>
  <c r="AW63" i="11"/>
  <c r="AW56" i="11"/>
  <c r="AW120" i="11"/>
  <c r="AW15" i="11"/>
  <c r="AW128" i="11"/>
  <c r="AW36" i="11"/>
  <c r="AY12" i="12"/>
  <c r="AZ12" i="12"/>
  <c r="BA12" i="12"/>
  <c r="BB12" i="12"/>
  <c r="BC12" i="12"/>
  <c r="AY48" i="12"/>
  <c r="AZ48" i="12"/>
  <c r="BA48" i="12"/>
  <c r="BB48" i="12"/>
  <c r="BC48" i="12"/>
  <c r="AW30" i="12"/>
  <c r="AY30" i="12"/>
  <c r="AZ30" i="12"/>
  <c r="BA30" i="12"/>
  <c r="BB30" i="12"/>
  <c r="BC30" i="12"/>
  <c r="AY33" i="12"/>
  <c r="AZ33" i="12"/>
  <c r="BA33" i="12"/>
  <c r="BB33" i="12"/>
  <c r="BC33" i="12"/>
  <c r="AY35" i="12"/>
  <c r="AZ35" i="12"/>
  <c r="BA35" i="12"/>
  <c r="BB35" i="12"/>
  <c r="BC35" i="12"/>
  <c r="AY37" i="12"/>
  <c r="AZ37" i="12"/>
  <c r="BA37" i="12"/>
  <c r="BB37" i="12"/>
  <c r="BC37" i="12"/>
  <c r="AY9" i="12"/>
  <c r="AZ9" i="12"/>
  <c r="BA9" i="12"/>
  <c r="BB9" i="12"/>
  <c r="BC9" i="12"/>
  <c r="AY25" i="12"/>
  <c r="AZ25" i="12"/>
  <c r="BA25" i="12"/>
  <c r="BB25" i="12"/>
  <c r="BC25" i="12"/>
  <c r="AY20" i="12"/>
  <c r="AZ20" i="12"/>
  <c r="BA20" i="12"/>
  <c r="BB20" i="12"/>
  <c r="BC20" i="12"/>
  <c r="AY8" i="12"/>
  <c r="AZ8" i="12"/>
  <c r="BA8" i="12"/>
  <c r="BB8" i="12"/>
  <c r="BC8" i="12"/>
  <c r="AY10" i="12"/>
  <c r="AZ10" i="12"/>
  <c r="BA10" i="12"/>
  <c r="BB10" i="12"/>
  <c r="BC10" i="12"/>
  <c r="AY11" i="12"/>
  <c r="AZ11" i="12"/>
  <c r="BA11" i="12"/>
  <c r="BB11" i="12"/>
  <c r="BC11" i="12"/>
  <c r="AY7" i="12"/>
  <c r="AZ7" i="12"/>
  <c r="BA7" i="12"/>
  <c r="BB7" i="12"/>
  <c r="BC7" i="12"/>
  <c r="AY14" i="12"/>
  <c r="AZ14" i="12"/>
  <c r="BA14" i="12"/>
  <c r="BB14" i="12"/>
  <c r="BC14" i="12"/>
  <c r="AY27" i="12"/>
  <c r="AZ27" i="12"/>
  <c r="BA27" i="12"/>
  <c r="BB27" i="12"/>
  <c r="BC27" i="12"/>
  <c r="AY39" i="12"/>
  <c r="AZ39" i="12"/>
  <c r="BA39" i="12"/>
  <c r="BB39" i="12"/>
  <c r="BC39" i="12"/>
  <c r="AY16" i="12"/>
  <c r="AZ16" i="12"/>
  <c r="BA16" i="12"/>
  <c r="BB16" i="12"/>
  <c r="BC16" i="12"/>
  <c r="AW5" i="12"/>
  <c r="AY5" i="12"/>
  <c r="AZ5" i="12"/>
  <c r="BA5" i="12"/>
  <c r="BB5" i="12"/>
  <c r="BC5" i="12"/>
  <c r="AW28" i="12"/>
  <c r="AY28" i="12"/>
  <c r="AZ28" i="12"/>
  <c r="BA28" i="12"/>
  <c r="BB28" i="12"/>
  <c r="BC28" i="12"/>
  <c r="AW24" i="12"/>
  <c r="AY24" i="12"/>
  <c r="AZ24" i="12"/>
  <c r="BA24" i="12"/>
  <c r="BB24" i="12"/>
  <c r="BC24" i="12"/>
  <c r="AY44" i="12"/>
  <c r="AZ44" i="12"/>
  <c r="BA44" i="12"/>
  <c r="BB44" i="12"/>
  <c r="BC44" i="12"/>
  <c r="AY45" i="12"/>
  <c r="AZ45" i="12"/>
  <c r="BA45" i="12"/>
  <c r="BB45" i="12"/>
  <c r="BC45" i="12"/>
  <c r="AY46" i="12"/>
  <c r="AZ46" i="12"/>
  <c r="BA46" i="12"/>
  <c r="BB46" i="12"/>
  <c r="BC46" i="12"/>
  <c r="AW47" i="12"/>
  <c r="AY47" i="12"/>
  <c r="AZ47" i="12"/>
  <c r="BA47" i="12"/>
  <c r="BB47" i="12"/>
  <c r="BC47" i="12"/>
  <c r="AY26" i="12"/>
  <c r="AZ26" i="12"/>
  <c r="BA26" i="12"/>
  <c r="BB26" i="12"/>
  <c r="BC26" i="12"/>
  <c r="AW49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Y56" i="12"/>
  <c r="AZ56" i="12"/>
  <c r="BA56" i="12"/>
  <c r="BB56" i="12"/>
  <c r="BC56" i="12"/>
  <c r="AY57" i="12"/>
  <c r="AZ57" i="12"/>
  <c r="BA57" i="12"/>
  <c r="BB57" i="12"/>
  <c r="BC57" i="12"/>
  <c r="AY40" i="12"/>
  <c r="AZ40" i="12"/>
  <c r="BA40" i="12"/>
  <c r="BB40" i="12"/>
  <c r="BC40" i="12"/>
  <c r="AY23" i="12"/>
  <c r="AZ23" i="12"/>
  <c r="BA23" i="12"/>
  <c r="BB23" i="12"/>
  <c r="BC23" i="12"/>
  <c r="AY13" i="12"/>
  <c r="AZ13" i="12"/>
  <c r="BA13" i="12"/>
  <c r="BB13" i="12"/>
  <c r="BC13" i="12"/>
  <c r="AY55" i="12"/>
  <c r="AZ55" i="12"/>
  <c r="BA55" i="12"/>
  <c r="BB55" i="12"/>
  <c r="BC55" i="12"/>
  <c r="AY42" i="12"/>
  <c r="AZ42" i="12"/>
  <c r="BA42" i="12"/>
  <c r="BB42" i="12"/>
  <c r="BC42" i="12"/>
  <c r="AY17" i="12"/>
  <c r="AZ17" i="12"/>
  <c r="BA17" i="12"/>
  <c r="BB17" i="12"/>
  <c r="BC17" i="12"/>
  <c r="AY52" i="12"/>
  <c r="AZ52" i="12"/>
  <c r="BA52" i="12"/>
  <c r="BB52" i="12"/>
  <c r="BC52" i="12"/>
  <c r="AY38" i="12"/>
  <c r="AZ38" i="12"/>
  <c r="BA38" i="12"/>
  <c r="BB38" i="12"/>
  <c r="BC38" i="12"/>
  <c r="AY36" i="12"/>
  <c r="AZ36" i="12"/>
  <c r="BA36" i="12"/>
  <c r="BB36" i="12"/>
  <c r="BC36" i="12"/>
  <c r="AY6" i="12"/>
  <c r="AZ6" i="12"/>
  <c r="BA6" i="12"/>
  <c r="BB6" i="12"/>
  <c r="BC6" i="12"/>
  <c r="AY53" i="12"/>
  <c r="AZ53" i="12"/>
  <c r="BA53" i="12"/>
  <c r="BB53" i="12"/>
  <c r="BC53" i="12"/>
  <c r="AW54" i="12"/>
  <c r="AY54" i="12"/>
  <c r="AZ54" i="12"/>
  <c r="BA54" i="12"/>
  <c r="BB54" i="12"/>
  <c r="BC54" i="12"/>
  <c r="AW15" i="12"/>
  <c r="AY15" i="12"/>
  <c r="AZ15" i="12"/>
  <c r="BA15" i="12"/>
  <c r="BB15" i="12"/>
  <c r="BC15" i="12"/>
  <c r="AY43" i="12"/>
  <c r="AZ43" i="12"/>
  <c r="BA43" i="12"/>
  <c r="BB43" i="12"/>
  <c r="BC43" i="12"/>
  <c r="AY22" i="12"/>
  <c r="AZ22" i="12"/>
  <c r="BA22" i="12"/>
  <c r="BB22" i="12"/>
  <c r="BC22" i="12"/>
  <c r="AY31" i="12"/>
  <c r="AZ31" i="12"/>
  <c r="BA31" i="12"/>
  <c r="BB31" i="12"/>
  <c r="BC31" i="12"/>
  <c r="AY32" i="12"/>
  <c r="AZ32" i="12"/>
  <c r="BA32" i="12"/>
  <c r="BB32" i="12"/>
  <c r="BC32" i="12"/>
  <c r="AY34" i="12"/>
  <c r="AZ34" i="12"/>
  <c r="BA34" i="12"/>
  <c r="BB34" i="12"/>
  <c r="BC34" i="12"/>
  <c r="AY19" i="12"/>
  <c r="AZ19" i="12"/>
  <c r="BA19" i="12"/>
  <c r="BB19" i="12"/>
  <c r="BC19" i="12"/>
  <c r="AY29" i="12"/>
  <c r="AZ29" i="12"/>
  <c r="BA29" i="12"/>
  <c r="BB29" i="12"/>
  <c r="BC29" i="12"/>
  <c r="AY18" i="12"/>
  <c r="AZ18" i="12"/>
  <c r="BA18" i="12"/>
  <c r="BB18" i="12"/>
  <c r="BC18" i="12"/>
  <c r="AY41" i="12"/>
  <c r="AZ41" i="12"/>
  <c r="BA41" i="12"/>
  <c r="BB41" i="12"/>
  <c r="BC41" i="12"/>
  <c r="AY117" i="11"/>
  <c r="AZ117" i="11"/>
  <c r="BA117" i="11"/>
  <c r="BB117" i="11"/>
  <c r="BC117" i="11"/>
  <c r="AY50" i="11"/>
  <c r="AZ50" i="11"/>
  <c r="BA50" i="11"/>
  <c r="BB50" i="11"/>
  <c r="BC50" i="11"/>
  <c r="AY116" i="11"/>
  <c r="AZ116" i="11"/>
  <c r="BA116" i="11"/>
  <c r="BB116" i="11"/>
  <c r="BC116" i="11"/>
  <c r="AY69" i="11"/>
  <c r="AZ69" i="11"/>
  <c r="BA69" i="11"/>
  <c r="BB69" i="11"/>
  <c r="BC69" i="11"/>
  <c r="AY48" i="11"/>
  <c r="AZ48" i="11"/>
  <c r="BA48" i="11"/>
  <c r="BB48" i="11"/>
  <c r="BC48" i="11"/>
  <c r="AY21" i="12"/>
  <c r="AZ21" i="12"/>
  <c r="BA21" i="12"/>
  <c r="BB21" i="12"/>
  <c r="BC21" i="12"/>
  <c r="AY21" i="11"/>
  <c r="AZ21" i="11"/>
  <c r="BA21" i="11"/>
  <c r="BB21" i="11"/>
  <c r="BC21" i="11"/>
  <c r="AY114" i="11"/>
  <c r="AZ114" i="11"/>
  <c r="BA114" i="11"/>
  <c r="BB114" i="11"/>
  <c r="BC114" i="11"/>
  <c r="AY100" i="11"/>
  <c r="AZ100" i="11"/>
  <c r="BA100" i="11"/>
  <c r="BB100" i="11"/>
  <c r="BC100" i="11"/>
  <c r="AY115" i="11"/>
  <c r="AZ115" i="11"/>
  <c r="BA115" i="11"/>
  <c r="BB115" i="11"/>
  <c r="BC115" i="11"/>
  <c r="AY58" i="11"/>
  <c r="AZ58" i="11"/>
  <c r="BA58" i="11"/>
  <c r="BB58" i="11"/>
  <c r="BC58" i="11"/>
  <c r="AY89" i="11"/>
  <c r="AZ89" i="11"/>
  <c r="BA89" i="11"/>
  <c r="BB89" i="11"/>
  <c r="BC89" i="11"/>
  <c r="AY24" i="11"/>
  <c r="AZ24" i="11"/>
  <c r="BA24" i="11"/>
  <c r="BB24" i="11"/>
  <c r="BC24" i="11"/>
  <c r="AY38" i="11"/>
  <c r="AZ38" i="11"/>
  <c r="BA38" i="11"/>
  <c r="BB38" i="11"/>
  <c r="BC38" i="11"/>
  <c r="AY87" i="11"/>
  <c r="AZ87" i="11"/>
  <c r="BA87" i="11"/>
  <c r="BB87" i="11"/>
  <c r="BC87" i="11"/>
  <c r="AY16" i="11"/>
  <c r="AZ16" i="11"/>
  <c r="BA16" i="11"/>
  <c r="BB16" i="11"/>
  <c r="BC16" i="11"/>
  <c r="AY45" i="11"/>
  <c r="AZ45" i="11"/>
  <c r="BA45" i="11"/>
  <c r="BB45" i="11"/>
  <c r="BC45" i="11"/>
  <c r="AY46" i="11"/>
  <c r="AZ46" i="11"/>
  <c r="BA46" i="11"/>
  <c r="BB46" i="11"/>
  <c r="BC46" i="11"/>
  <c r="AY113" i="11"/>
  <c r="AZ113" i="11"/>
  <c r="BA113" i="11"/>
  <c r="BB113" i="11"/>
  <c r="BC113" i="11"/>
  <c r="AY37" i="11"/>
  <c r="AZ37" i="11"/>
  <c r="BA37" i="11"/>
  <c r="BB37" i="11"/>
  <c r="BC37" i="11"/>
  <c r="AY112" i="11"/>
  <c r="AZ112" i="11"/>
  <c r="BA112" i="11"/>
  <c r="BB112" i="11"/>
  <c r="BC112" i="11"/>
  <c r="AY86" i="11"/>
  <c r="AZ86" i="11"/>
  <c r="BA86" i="11"/>
  <c r="BB86" i="11"/>
  <c r="BC86" i="11"/>
  <c r="AY133" i="11"/>
  <c r="AZ133" i="11"/>
  <c r="BA133" i="11"/>
  <c r="BB133" i="11"/>
  <c r="BC133" i="11"/>
  <c r="AY22" i="11"/>
  <c r="AZ22" i="11"/>
  <c r="BA22" i="11"/>
  <c r="BB22" i="11"/>
  <c r="BC22" i="11"/>
  <c r="AY60" i="11"/>
  <c r="AZ60" i="11"/>
  <c r="BA60" i="11"/>
  <c r="BB60" i="11"/>
  <c r="BC60" i="11"/>
  <c r="AY28" i="11"/>
  <c r="AZ28" i="11"/>
  <c r="BA28" i="11"/>
  <c r="BB28" i="11"/>
  <c r="BC28" i="11"/>
  <c r="AY95" i="11"/>
  <c r="AZ95" i="11"/>
  <c r="BA95" i="11"/>
  <c r="BB95" i="11"/>
  <c r="BC95" i="11"/>
  <c r="AY5" i="11"/>
  <c r="AZ5" i="11"/>
  <c r="BA5" i="11"/>
  <c r="BB5" i="11"/>
  <c r="BC5" i="11"/>
  <c r="AY8" i="11"/>
  <c r="AZ8" i="11"/>
  <c r="BA8" i="11"/>
  <c r="BB8" i="11"/>
  <c r="BC8" i="11"/>
  <c r="AY14" i="11"/>
  <c r="AZ14" i="11"/>
  <c r="BA14" i="11"/>
  <c r="BB14" i="11"/>
  <c r="BC14" i="11"/>
  <c r="AY126" i="11"/>
  <c r="AZ126" i="11"/>
  <c r="BA126" i="11"/>
  <c r="BB126" i="11"/>
  <c r="BC126" i="11"/>
  <c r="AY103" i="11"/>
  <c r="AZ103" i="11"/>
  <c r="BA103" i="11"/>
  <c r="BB103" i="11"/>
  <c r="BC103" i="11"/>
  <c r="AY127" i="11"/>
  <c r="AZ127" i="11"/>
  <c r="BA127" i="11"/>
  <c r="BB127" i="11"/>
  <c r="BC127" i="11"/>
  <c r="AW13" i="12" l="1"/>
  <c r="AW23" i="12"/>
  <c r="AW40" i="12"/>
  <c r="AW57" i="12"/>
  <c r="AW56" i="12"/>
  <c r="AW19" i="12"/>
  <c r="AW31" i="12"/>
  <c r="AW55" i="12"/>
  <c r="AW32" i="12"/>
  <c r="AW50" i="12"/>
  <c r="AW53" i="12"/>
  <c r="AW10" i="12"/>
  <c r="AW48" i="12"/>
  <c r="AW9" i="12"/>
  <c r="AW18" i="12"/>
  <c r="AW29" i="12"/>
  <c r="AW16" i="12"/>
  <c r="AW39" i="12"/>
  <c r="AW14" i="12"/>
  <c r="AW7" i="12"/>
  <c r="AW12" i="12"/>
  <c r="AW22" i="12"/>
  <c r="AW37" i="12"/>
  <c r="AW26" i="12"/>
  <c r="AW33" i="12"/>
  <c r="AW45" i="11"/>
  <c r="AW69" i="11"/>
  <c r="AW117" i="11"/>
  <c r="AW21" i="11"/>
  <c r="AW41" i="12"/>
  <c r="AW42" i="12"/>
  <c r="AW51" i="12"/>
  <c r="AW35" i="12"/>
  <c r="AW27" i="12"/>
  <c r="AW6" i="12"/>
  <c r="AW36" i="12"/>
  <c r="AW38" i="12"/>
  <c r="AW11" i="12"/>
  <c r="AW46" i="12"/>
  <c r="AW45" i="12"/>
  <c r="AW44" i="12"/>
  <c r="AW20" i="12"/>
  <c r="AW25" i="12"/>
  <c r="AW34" i="12"/>
  <c r="AW17" i="12"/>
  <c r="AW43" i="12"/>
  <c r="AW52" i="12"/>
  <c r="AW48" i="11"/>
  <c r="AW24" i="11"/>
  <c r="AW116" i="11"/>
  <c r="AW50" i="11"/>
  <c r="AW21" i="12"/>
  <c r="AW38" i="11"/>
  <c r="AW100" i="11"/>
  <c r="AW114" i="11"/>
  <c r="AW46" i="11"/>
  <c r="AW16" i="11"/>
  <c r="AW87" i="11"/>
  <c r="AW58" i="11"/>
  <c r="AW115" i="11"/>
  <c r="AW89" i="11"/>
  <c r="AW8" i="11"/>
  <c r="AW5" i="11"/>
  <c r="AW60" i="11"/>
  <c r="AW86" i="11"/>
  <c r="AW112" i="11"/>
  <c r="AW14" i="11"/>
  <c r="AW95" i="11"/>
  <c r="AW133" i="11"/>
  <c r="AW113" i="11"/>
  <c r="AW37" i="11"/>
  <c r="AW22" i="11"/>
  <c r="AW28" i="11"/>
  <c r="AW126" i="11"/>
  <c r="AW103" i="11"/>
  <c r="AW127" i="11"/>
  <c r="AY68" i="11" l="1"/>
  <c r="AZ68" i="11"/>
  <c r="BA68" i="11"/>
  <c r="BB68" i="11"/>
  <c r="BC68" i="11"/>
  <c r="AY131" i="11"/>
  <c r="AZ131" i="11"/>
  <c r="BA131" i="11"/>
  <c r="BB131" i="11"/>
  <c r="BC131" i="11"/>
  <c r="AY61" i="11"/>
  <c r="AZ61" i="11"/>
  <c r="BA61" i="11"/>
  <c r="BB61" i="11"/>
  <c r="BC61" i="11"/>
  <c r="AY23" i="11"/>
  <c r="AZ23" i="11"/>
  <c r="BA23" i="11"/>
  <c r="BB23" i="11"/>
  <c r="BC23" i="11"/>
  <c r="AY55" i="11"/>
  <c r="AZ55" i="11"/>
  <c r="BA55" i="11"/>
  <c r="BB55" i="11"/>
  <c r="BC55" i="11"/>
  <c r="AY92" i="11"/>
  <c r="AZ92" i="11"/>
  <c r="BA92" i="11"/>
  <c r="BB92" i="11"/>
  <c r="BC92" i="11"/>
  <c r="AY83" i="11"/>
  <c r="AZ83" i="11"/>
  <c r="BA83" i="11"/>
  <c r="BB83" i="11"/>
  <c r="BC83" i="11"/>
  <c r="AY96" i="11"/>
  <c r="AZ96" i="11"/>
  <c r="BA96" i="11"/>
  <c r="BB96" i="11"/>
  <c r="BC96" i="11"/>
  <c r="AY25" i="11"/>
  <c r="AZ25" i="11"/>
  <c r="BA25" i="11"/>
  <c r="BB25" i="11"/>
  <c r="BC25" i="11"/>
  <c r="AY75" i="11"/>
  <c r="AZ75" i="11"/>
  <c r="BA75" i="11"/>
  <c r="BB75" i="11"/>
  <c r="BC75" i="11"/>
  <c r="AY39" i="11"/>
  <c r="AZ39" i="11"/>
  <c r="BA39" i="11"/>
  <c r="BB39" i="11"/>
  <c r="BC39" i="11"/>
  <c r="AY64" i="11"/>
  <c r="AZ64" i="11"/>
  <c r="BA64" i="11"/>
  <c r="BB64" i="11"/>
  <c r="BC64" i="11"/>
  <c r="AY66" i="11"/>
  <c r="AZ66" i="11"/>
  <c r="BA66" i="11"/>
  <c r="BB66" i="11"/>
  <c r="BC66" i="11"/>
  <c r="AY34" i="11"/>
  <c r="AZ34" i="11"/>
  <c r="BA34" i="11"/>
  <c r="BB34" i="11"/>
  <c r="BC34" i="11"/>
  <c r="AY41" i="11"/>
  <c r="AZ41" i="11"/>
  <c r="BA41" i="11"/>
  <c r="BB41" i="11"/>
  <c r="BC41" i="11"/>
  <c r="AY81" i="11"/>
  <c r="AZ81" i="11"/>
  <c r="BA81" i="11"/>
  <c r="BB81" i="11"/>
  <c r="BC81" i="11"/>
  <c r="AY91" i="11"/>
  <c r="AZ91" i="11"/>
  <c r="BA91" i="11"/>
  <c r="BB91" i="11"/>
  <c r="BC91" i="11"/>
  <c r="AY62" i="11"/>
  <c r="AZ62" i="11"/>
  <c r="BA62" i="11"/>
  <c r="BB62" i="11"/>
  <c r="BC62" i="11"/>
  <c r="AY84" i="11"/>
  <c r="AZ84" i="11"/>
  <c r="BA84" i="11"/>
  <c r="BB84" i="11"/>
  <c r="BC84" i="11"/>
  <c r="AY44" i="11"/>
  <c r="AZ44" i="11"/>
  <c r="BA44" i="11"/>
  <c r="BB44" i="11"/>
  <c r="BC44" i="11"/>
  <c r="AY97" i="11"/>
  <c r="AZ97" i="11"/>
  <c r="BA97" i="11"/>
  <c r="BB97" i="11"/>
  <c r="BC97" i="11"/>
  <c r="AY51" i="11"/>
  <c r="AZ51" i="11"/>
  <c r="BA51" i="11"/>
  <c r="BB51" i="11"/>
  <c r="BC51" i="11"/>
  <c r="AY135" i="11"/>
  <c r="AZ135" i="11"/>
  <c r="BA135" i="11"/>
  <c r="BB135" i="11"/>
  <c r="BC135" i="11"/>
  <c r="AY79" i="11"/>
  <c r="AZ79" i="11"/>
  <c r="BA79" i="11"/>
  <c r="BB79" i="11"/>
  <c r="BC79" i="11"/>
  <c r="AY93" i="11"/>
  <c r="AZ93" i="11"/>
  <c r="BA93" i="11"/>
  <c r="BB93" i="11"/>
  <c r="BC93" i="11"/>
  <c r="AY101" i="11"/>
  <c r="AZ101" i="11"/>
  <c r="BA101" i="11"/>
  <c r="BB101" i="11"/>
  <c r="BC101" i="11"/>
  <c r="AY132" i="11"/>
  <c r="AZ132" i="11"/>
  <c r="BA132" i="11"/>
  <c r="BB132" i="11"/>
  <c r="BC132" i="11"/>
  <c r="AY30" i="11"/>
  <c r="AZ30" i="11"/>
  <c r="BA30" i="11"/>
  <c r="BB30" i="11"/>
  <c r="BC30" i="11"/>
  <c r="AY85" i="11"/>
  <c r="AZ85" i="11"/>
  <c r="BA85" i="11"/>
  <c r="BB85" i="11"/>
  <c r="BC85" i="11"/>
  <c r="AY98" i="11"/>
  <c r="AZ98" i="11"/>
  <c r="BA98" i="11"/>
  <c r="BB98" i="11"/>
  <c r="BC98" i="11"/>
  <c r="AY88" i="11"/>
  <c r="AZ88" i="11"/>
  <c r="BA88" i="11"/>
  <c r="BB88" i="11"/>
  <c r="BC88" i="11"/>
  <c r="AY17" i="11"/>
  <c r="AZ17" i="11"/>
  <c r="BA17" i="11"/>
  <c r="BB17" i="11"/>
  <c r="BC17" i="11"/>
  <c r="AY47" i="11"/>
  <c r="AZ47" i="11"/>
  <c r="BA47" i="11"/>
  <c r="BB47" i="11"/>
  <c r="BC47" i="11"/>
  <c r="AY94" i="11"/>
  <c r="AZ94" i="11"/>
  <c r="BA94" i="11"/>
  <c r="BB94" i="11"/>
  <c r="BC94" i="11"/>
  <c r="AY33" i="11"/>
  <c r="AZ33" i="11"/>
  <c r="BA33" i="11"/>
  <c r="BB33" i="11"/>
  <c r="BC33" i="11"/>
  <c r="AY78" i="11"/>
  <c r="AZ78" i="11"/>
  <c r="BA78" i="11"/>
  <c r="BB78" i="11"/>
  <c r="BC78" i="11"/>
  <c r="AY32" i="11"/>
  <c r="AZ32" i="11"/>
  <c r="BA32" i="11"/>
  <c r="BB32" i="11"/>
  <c r="BC32" i="11"/>
  <c r="AY10" i="11"/>
  <c r="AZ10" i="11"/>
  <c r="BA10" i="11"/>
  <c r="BB10" i="11"/>
  <c r="BC10" i="11"/>
  <c r="AY42" i="11"/>
  <c r="AZ42" i="11"/>
  <c r="BA42" i="11"/>
  <c r="BB42" i="11"/>
  <c r="BC42" i="11"/>
  <c r="AY99" i="11"/>
  <c r="AZ99" i="11"/>
  <c r="BA99" i="11"/>
  <c r="BB99" i="11"/>
  <c r="BC99" i="11"/>
  <c r="AY35" i="11"/>
  <c r="AZ35" i="11"/>
  <c r="BA35" i="11"/>
  <c r="BB35" i="11"/>
  <c r="BC35" i="11"/>
  <c r="AY43" i="11"/>
  <c r="AZ43" i="11"/>
  <c r="BA43" i="11"/>
  <c r="BB43" i="11"/>
  <c r="BC43" i="11"/>
  <c r="AY29" i="11"/>
  <c r="AZ29" i="11"/>
  <c r="BA29" i="11"/>
  <c r="BB29" i="11"/>
  <c r="BC29" i="11"/>
  <c r="AY65" i="11"/>
  <c r="AZ65" i="11"/>
  <c r="BA65" i="11"/>
  <c r="BB65" i="11"/>
  <c r="BC65" i="11"/>
  <c r="AY72" i="11"/>
  <c r="AZ72" i="11"/>
  <c r="BA72" i="11"/>
  <c r="BB72" i="11"/>
  <c r="BC72" i="11"/>
  <c r="AY49" i="11"/>
  <c r="AZ49" i="11"/>
  <c r="BA49" i="11"/>
  <c r="BB49" i="11"/>
  <c r="BC49" i="11"/>
  <c r="AY80" i="11"/>
  <c r="AZ80" i="11"/>
  <c r="BA80" i="11"/>
  <c r="BB80" i="11"/>
  <c r="BC80" i="11"/>
  <c r="AY52" i="11"/>
  <c r="AZ52" i="11"/>
  <c r="BA52" i="11"/>
  <c r="BB52" i="11"/>
  <c r="BC52" i="11"/>
  <c r="AY70" i="11"/>
  <c r="AZ70" i="11"/>
  <c r="BA70" i="11"/>
  <c r="BB70" i="11"/>
  <c r="BC70" i="11"/>
  <c r="AY19" i="11"/>
  <c r="AZ19" i="11"/>
  <c r="BA19" i="11"/>
  <c r="BB19" i="11"/>
  <c r="BC19" i="11"/>
  <c r="AY105" i="11"/>
  <c r="AZ105" i="11"/>
  <c r="BA105" i="11"/>
  <c r="BB105" i="11"/>
  <c r="BC105" i="11"/>
  <c r="AY106" i="11"/>
  <c r="AZ106" i="11"/>
  <c r="BA106" i="11"/>
  <c r="BB106" i="11"/>
  <c r="BC106" i="11"/>
  <c r="AY67" i="11"/>
  <c r="AZ67" i="11"/>
  <c r="BA67" i="11"/>
  <c r="BB67" i="11"/>
  <c r="BC67" i="11"/>
  <c r="AY102" i="11"/>
  <c r="AZ102" i="11"/>
  <c r="BA102" i="11"/>
  <c r="BB102" i="11"/>
  <c r="BC102" i="11"/>
  <c r="AY73" i="11"/>
  <c r="AZ73" i="11"/>
  <c r="BA73" i="11"/>
  <c r="BB73" i="11"/>
  <c r="BC73" i="11"/>
  <c r="AY74" i="11"/>
  <c r="AZ74" i="11"/>
  <c r="BA74" i="11"/>
  <c r="BB74" i="11"/>
  <c r="BC74" i="11"/>
  <c r="AY107" i="11"/>
  <c r="AZ107" i="11"/>
  <c r="BA107" i="11"/>
  <c r="BB107" i="11"/>
  <c r="BC107" i="11"/>
  <c r="AY110" i="11"/>
  <c r="AZ110" i="11"/>
  <c r="BA110" i="11"/>
  <c r="BB110" i="11"/>
  <c r="BC110" i="11"/>
  <c r="AY111" i="11"/>
  <c r="AZ111" i="11"/>
  <c r="BA111" i="11"/>
  <c r="BB111" i="11"/>
  <c r="BC111" i="11"/>
  <c r="AY13" i="11"/>
  <c r="AZ13" i="11"/>
  <c r="BA13" i="11"/>
  <c r="BB13" i="11"/>
  <c r="BC13" i="11"/>
  <c r="AY12" i="11"/>
  <c r="AZ12" i="11"/>
  <c r="BA12" i="11"/>
  <c r="BB12" i="11"/>
  <c r="BC12" i="11"/>
  <c r="AY108" i="11"/>
  <c r="AZ108" i="11"/>
  <c r="BA108" i="11"/>
  <c r="BB108" i="11"/>
  <c r="BC108" i="11"/>
  <c r="AY53" i="11"/>
  <c r="AZ53" i="11"/>
  <c r="BA53" i="11"/>
  <c r="BB53" i="11"/>
  <c r="BC53" i="11"/>
  <c r="AY59" i="11"/>
  <c r="AZ59" i="11"/>
  <c r="BA59" i="11"/>
  <c r="BB59" i="11"/>
  <c r="BC59" i="11"/>
  <c r="AY124" i="11"/>
  <c r="AZ124" i="11"/>
  <c r="BA124" i="11"/>
  <c r="BB124" i="11"/>
  <c r="BC124" i="11"/>
  <c r="AY125" i="11"/>
  <c r="AZ125" i="11"/>
  <c r="BA125" i="11"/>
  <c r="BB125" i="11"/>
  <c r="BC125" i="11"/>
  <c r="AY82" i="11"/>
  <c r="AZ82" i="11"/>
  <c r="BA82" i="11"/>
  <c r="BB82" i="11"/>
  <c r="BC82" i="11"/>
  <c r="AY57" i="11"/>
  <c r="AZ57" i="11"/>
  <c r="BA57" i="11"/>
  <c r="BB57" i="11"/>
  <c r="BC57" i="11"/>
  <c r="AY27" i="11"/>
  <c r="AZ27" i="11"/>
  <c r="BA27" i="11"/>
  <c r="BB27" i="11"/>
  <c r="BC27" i="11"/>
  <c r="AY134" i="11"/>
  <c r="AZ134" i="11"/>
  <c r="BA134" i="11"/>
  <c r="BB134" i="11"/>
  <c r="BC134" i="11"/>
  <c r="AY77" i="11"/>
  <c r="AZ77" i="11"/>
  <c r="BA77" i="11"/>
  <c r="BB77" i="11"/>
  <c r="BC77" i="11"/>
  <c r="AY9" i="11"/>
  <c r="AZ9" i="11"/>
  <c r="BA9" i="11"/>
  <c r="BB9" i="11"/>
  <c r="BC9" i="11"/>
  <c r="AY20" i="11"/>
  <c r="AZ20" i="11"/>
  <c r="BA20" i="11"/>
  <c r="BB20" i="11"/>
  <c r="BC20" i="11"/>
  <c r="AY109" i="11"/>
  <c r="AZ109" i="11"/>
  <c r="BA109" i="11"/>
  <c r="BB109" i="11"/>
  <c r="BC109" i="11"/>
  <c r="AY6" i="11"/>
  <c r="AZ6" i="11"/>
  <c r="BA6" i="11"/>
  <c r="BB6" i="11"/>
  <c r="BC6" i="11"/>
  <c r="BC7" i="11"/>
  <c r="BB7" i="11" l="1"/>
  <c r="BA7" i="11"/>
  <c r="AZ7" i="11"/>
  <c r="AY7" i="11"/>
  <c r="AW57" i="11" l="1"/>
  <c r="AW67" i="11"/>
  <c r="AW110" i="11"/>
  <c r="AW80" i="11"/>
  <c r="AW20" i="11"/>
  <c r="AW82" i="11"/>
  <c r="AW74" i="11"/>
  <c r="AW125" i="11"/>
  <c r="AW59" i="11"/>
  <c r="AW35" i="11"/>
  <c r="AW33" i="11"/>
  <c r="AW97" i="11"/>
  <c r="AW124" i="11"/>
  <c r="AW94" i="11"/>
  <c r="AW53" i="11"/>
  <c r="AW98" i="11"/>
  <c r="AW85" i="11"/>
  <c r="AW131" i="11"/>
  <c r="AW61" i="11"/>
  <c r="AW62" i="11"/>
  <c r="AW108" i="11"/>
  <c r="AW75" i="11"/>
  <c r="AW23" i="11"/>
  <c r="AW93" i="11"/>
  <c r="AW99" i="11"/>
  <c r="AW81" i="11"/>
  <c r="AW65" i="11"/>
  <c r="AW91" i="11"/>
  <c r="AW73" i="11"/>
  <c r="AW25" i="11"/>
  <c r="AW41" i="11"/>
  <c r="AW34" i="11"/>
  <c r="AW6" i="11"/>
  <c r="AW44" i="11"/>
  <c r="AW78" i="11"/>
  <c r="AW12" i="11"/>
  <c r="AW109" i="11"/>
  <c r="AW83" i="11"/>
  <c r="AW135" i="11"/>
  <c r="AW17" i="11"/>
  <c r="AW102" i="11"/>
  <c r="AW43" i="11"/>
  <c r="AW29" i="11"/>
  <c r="AW64" i="11"/>
  <c r="AW72" i="11"/>
  <c r="AW30" i="11"/>
  <c r="AW42" i="11"/>
  <c r="AW13" i="11"/>
  <c r="AW92" i="11"/>
  <c r="AW107" i="11"/>
  <c r="AW84" i="11"/>
  <c r="AW9" i="11"/>
  <c r="AW105" i="11"/>
  <c r="AW49" i="11"/>
  <c r="AW77" i="11"/>
  <c r="AW134" i="11"/>
  <c r="AW10" i="11"/>
  <c r="AW39" i="11"/>
  <c r="AW47" i="11"/>
  <c r="AW32" i="11"/>
  <c r="AW101" i="11"/>
  <c r="AW51" i="11"/>
  <c r="AW96" i="11"/>
  <c r="AW132" i="11"/>
  <c r="AW68" i="11"/>
  <c r="AW106" i="11"/>
  <c r="AW79" i="11"/>
  <c r="AW19" i="11"/>
  <c r="AW66" i="11"/>
  <c r="AW55" i="11"/>
  <c r="AW52" i="11"/>
  <c r="AW111" i="11"/>
  <c r="AW7" i="11"/>
  <c r="AW27" i="11"/>
  <c r="AW88" i="11"/>
  <c r="AW70" i="11"/>
  <c r="A6" i="12" l="1"/>
  <c r="A7" i="12" l="1"/>
  <c r="A8" i="12" s="1"/>
  <c r="A9" i="12" s="1"/>
  <c r="A10" i="12" s="1"/>
  <c r="A11" i="12" l="1"/>
  <c r="A5" i="11" l="1"/>
  <c r="A6" i="11" s="1"/>
  <c r="A7" i="11" s="1"/>
  <c r="A8" i="11" s="1"/>
  <c r="A9" i="11" s="1"/>
  <c r="A10" i="11" s="1"/>
  <c r="A12" i="11" s="1"/>
  <c r="A13" i="11" s="1"/>
  <c r="A14" i="11" s="1"/>
  <c r="A16" i="11" s="1"/>
  <c r="A17" i="11" s="1"/>
  <c r="A18" i="11" s="1"/>
  <c r="A19" i="11" s="1"/>
  <c r="A20" i="11" s="1"/>
  <c r="A21" i="11" s="1"/>
  <c r="A22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12" i="12"/>
  <c r="A13" i="12" l="1"/>
  <c r="A14" i="12" s="1"/>
  <c r="A15" i="12" s="1"/>
  <c r="A36" i="1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16" i="12" l="1"/>
  <c r="A17" i="12" s="1"/>
  <c r="A18" i="12" s="1"/>
  <c r="A19" i="12" s="1"/>
  <c r="A20" i="12" s="1"/>
  <c r="A21" i="12" s="1"/>
  <c r="A22" i="12" s="1"/>
  <c r="A23" i="12" s="1"/>
  <c r="A25" i="12" s="1"/>
  <c r="A26" i="12" s="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27" i="12" l="1"/>
  <c r="A28" i="12" s="1"/>
  <c r="A29" i="12"/>
  <c r="A30" i="12" s="1"/>
  <c r="A81" i="11"/>
  <c r="A82" i="11" s="1"/>
  <c r="A83" i="11" s="1"/>
  <c r="A84" i="11" s="1"/>
  <c r="A33" i="12" l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31" i="12"/>
  <c r="A32" i="12" s="1"/>
  <c r="A85" i="11"/>
  <c r="A86" i="11" s="1"/>
  <c r="A87" i="11" s="1"/>
  <c r="A88" i="11" s="1"/>
  <c r="A89" i="11" s="1"/>
  <c r="A90" i="11" s="1"/>
  <c r="A91" i="11" s="1"/>
  <c r="A92" i="11" s="1"/>
  <c r="A93" i="11" s="1"/>
  <c r="A94" i="11" s="1"/>
  <c r="A95" i="11" l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5" i="16"/>
  <c r="A6" i="16" s="1"/>
  <c r="A7" i="16" s="1"/>
  <c r="A8" i="16" s="1"/>
  <c r="A9" i="16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l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10" i="16"/>
  <c r="A11" i="16" s="1"/>
  <c r="A12" i="16" s="1"/>
  <c r="A13" i="16" s="1"/>
  <c r="A14" i="16" s="1"/>
  <c r="A15" i="16" s="1"/>
  <c r="A16" i="16" s="1"/>
  <c r="A17" i="16" s="1"/>
  <c r="A70" i="9" l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6" i="16" s="1"/>
  <c r="A47" i="16" s="1"/>
  <c r="A48" i="16" s="1"/>
  <c r="A49" i="16" s="1"/>
  <c r="A50" i="16" s="1"/>
  <c r="A52" i="16" s="1"/>
  <c r="A53" i="16" s="1"/>
  <c r="A54" i="16" s="1"/>
  <c r="A55" i="16" s="1"/>
  <c r="A56" i="16" s="1"/>
  <c r="A57" i="16" s="1"/>
</calcChain>
</file>

<file path=xl/sharedStrings.xml><?xml version="1.0" encoding="utf-8"?>
<sst xmlns="http://schemas.openxmlformats.org/spreadsheetml/2006/main" count="488" uniqueCount="128">
  <si>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</si>
  <si>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</si>
  <si>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</si>
  <si>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</si>
  <si>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</si>
  <si>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</si>
  <si>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</si>
  <si>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</si>
  <si>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</si>
  <si>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</si>
  <si>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</si>
  <si>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1 bod za každý vítězný zápas, 1 bod za účast na INTENZIVKA ZÁVODNÍ JUDO.</t>
  </si>
  <si>
    <t>Essimo cup I. Milíčov</t>
  </si>
  <si>
    <t>ESSIMO CUP 2024</t>
  </si>
  <si>
    <t>ESSIMO CUP 2025</t>
  </si>
  <si>
    <t>Essimo cup II. Hostivice</t>
  </si>
  <si>
    <t>Essimo cup III. Milíčov</t>
  </si>
  <si>
    <t>Essimo cup IV. Hostivice</t>
  </si>
  <si>
    <t>Essimo cup V. Hostivice</t>
  </si>
  <si>
    <t>Essimo cup VI. Kácov</t>
  </si>
  <si>
    <t>Sofron Štěpán</t>
  </si>
  <si>
    <t>1.m</t>
  </si>
  <si>
    <t xml:space="preserve">Kucheriavenko Vladyslav </t>
  </si>
  <si>
    <t>4.m</t>
  </si>
  <si>
    <t>Purm Vladimír</t>
  </si>
  <si>
    <t>3.m</t>
  </si>
  <si>
    <t>Tichá Zuzana</t>
  </si>
  <si>
    <t>2.m</t>
  </si>
  <si>
    <t>Konvalinka Jakub</t>
  </si>
  <si>
    <t>Fulínová Gabriela (2011)</t>
  </si>
  <si>
    <t>Náměstek Matyáš</t>
  </si>
  <si>
    <t>Strakošová Viktorie</t>
  </si>
  <si>
    <t>Musil Martin</t>
  </si>
  <si>
    <t>Zárybnický Adam</t>
  </si>
  <si>
    <t>Hašek Daniel</t>
  </si>
  <si>
    <t>Boháček Alex</t>
  </si>
  <si>
    <t>Kryková Michaela</t>
  </si>
  <si>
    <t>Kassl Ondřej</t>
  </si>
  <si>
    <t>Havlíček Mikuláš</t>
  </si>
  <si>
    <t>Bajerová Markéta</t>
  </si>
  <si>
    <t>Navrátil Tadeáš</t>
  </si>
  <si>
    <t>Snegirev David</t>
  </si>
  <si>
    <t>Januševyč Denys</t>
  </si>
  <si>
    <t xml:space="preserve">Rozhkov Sviatoslav </t>
  </si>
  <si>
    <t>Havelka Leonard</t>
  </si>
  <si>
    <t>Rybka Tomáš</t>
  </si>
  <si>
    <t>Martínek Lukáš</t>
  </si>
  <si>
    <t>Pospíchalová Amálie</t>
  </si>
  <si>
    <t>Kadlečková Sára</t>
  </si>
  <si>
    <t>Smíšek Vojtěch</t>
  </si>
  <si>
    <t>Dorazil Cyril</t>
  </si>
  <si>
    <t>4,m</t>
  </si>
  <si>
    <t>Skopec Leonard</t>
  </si>
  <si>
    <t>Kadlasová Johana</t>
  </si>
  <si>
    <t>Vašatová Petra</t>
  </si>
  <si>
    <t>Bajer Jáchym</t>
  </si>
  <si>
    <t>Mcgine Thomas Alexander George</t>
  </si>
  <si>
    <t>Kopalová Barbora</t>
  </si>
  <si>
    <t xml:space="preserve">Dumont Antoine </t>
  </si>
  <si>
    <t>Hron Filip</t>
  </si>
  <si>
    <t>Kňažko Sebastian</t>
  </si>
  <si>
    <t>Kroneisl Richard</t>
  </si>
  <si>
    <t>Horák Josef</t>
  </si>
  <si>
    <t>Hejna Jeremiáš</t>
  </si>
  <si>
    <t>Kubín Mathias</t>
  </si>
  <si>
    <t>Tošovský Václav</t>
  </si>
  <si>
    <t>Honc Filip</t>
  </si>
  <si>
    <t>Rusyn Denys</t>
  </si>
  <si>
    <t>Boháček Robin</t>
  </si>
  <si>
    <t>Sklenář Přemysl</t>
  </si>
  <si>
    <t>Burda Jan</t>
  </si>
  <si>
    <t>Bláhová Zara Josefína</t>
  </si>
  <si>
    <t>Čupa Vítězslav</t>
  </si>
  <si>
    <t>Šrol Antonín</t>
  </si>
  <si>
    <t>Brdek Tomáš</t>
  </si>
  <si>
    <t>5.m</t>
  </si>
  <si>
    <t>Kučera Josef</t>
  </si>
  <si>
    <t>Tichý Richard</t>
  </si>
  <si>
    <t>Vojtíšek Adam</t>
  </si>
  <si>
    <t>Dúžek Sebi</t>
  </si>
  <si>
    <t>Orlovský Michal</t>
  </si>
  <si>
    <t>Moldakunov Akbar</t>
  </si>
  <si>
    <t>Hubka David</t>
  </si>
  <si>
    <t>Jandovský Jan</t>
  </si>
  <si>
    <t>Bezecký Martin</t>
  </si>
  <si>
    <t>Kopečný René</t>
  </si>
  <si>
    <t>Militký Alex</t>
  </si>
  <si>
    <t xml:space="preserve">Burda Martin Josef </t>
  </si>
  <si>
    <t>Pospíchal Antonín</t>
  </si>
  <si>
    <t>Hejna Gabriel</t>
  </si>
  <si>
    <t>Brejla Tomáš</t>
  </si>
  <si>
    <t>Fazekaš Daniel</t>
  </si>
  <si>
    <t>Plůcha Šimon</t>
  </si>
  <si>
    <t>Kobéda Maxim</t>
  </si>
  <si>
    <t>Hejlek Hubert</t>
  </si>
  <si>
    <t>Kubáč David</t>
  </si>
  <si>
    <t>Balcárek Filip</t>
  </si>
  <si>
    <t>Pacáková Kristýna</t>
  </si>
  <si>
    <t>Polák Václav</t>
  </si>
  <si>
    <t>Axmann Kilián</t>
  </si>
  <si>
    <t>Starosta Filip</t>
  </si>
  <si>
    <t>Mytyska Štěpán Quido</t>
  </si>
  <si>
    <t>Pacáková Anna</t>
  </si>
  <si>
    <t>Zajíček Filip</t>
  </si>
  <si>
    <t>Brych Václav</t>
  </si>
  <si>
    <t>Juc Bronislav</t>
  </si>
  <si>
    <t xml:space="preserve">4.m </t>
  </si>
  <si>
    <t>Mytyska Adam Hugo</t>
  </si>
  <si>
    <t>Duffek Alex</t>
  </si>
  <si>
    <t>Šeretov Yurii Ulysses</t>
  </si>
  <si>
    <t>Goria Matei</t>
  </si>
  <si>
    <t>Hájek Benjamín</t>
  </si>
  <si>
    <t>Konečný Nikolas</t>
  </si>
  <si>
    <t>Holub Albert</t>
  </si>
  <si>
    <t>Pokorný Tomáš</t>
  </si>
  <si>
    <t>Špačková Rozárie</t>
  </si>
  <si>
    <t>Červenka Michael</t>
  </si>
  <si>
    <t>Kurzweil Matyáš</t>
  </si>
  <si>
    <t>Hubáček Oliver (2011)</t>
  </si>
  <si>
    <t>Gaynetdinov Marat</t>
  </si>
  <si>
    <t>Král Šimon</t>
  </si>
  <si>
    <t>Tenkrát David</t>
  </si>
  <si>
    <t>Svoboda Jan (E)</t>
  </si>
  <si>
    <t>Hudský Zachariáš</t>
  </si>
  <si>
    <t>Zubalová Žofia</t>
  </si>
  <si>
    <t>Šínová Barbora</t>
  </si>
  <si>
    <t>Matura Jakub</t>
  </si>
  <si>
    <t>Protsyhyn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</si>
</sst>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 tint="0.499984740745262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0" fillId="4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wrapText="1"/>
    </xf>
    <xf numFmtId="0" fontId="1" fillId="4" borderId="57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wrapText="1"/>
    </xf>
    <xf numFmtId="0" fontId="7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textRotation="90" wrapText="1"/>
    </xf>
    <xf numFmtId="0" fontId="18" fillId="3" borderId="9" xfId="0" applyFont="1" applyFill="1" applyBorder="1" applyAlignment="1">
      <alignment horizontal="center" vertical="center" textRotation="90" wrapText="1"/>
    </xf>
    <xf numFmtId="0" fontId="18" fillId="3" borderId="4" xfId="0" applyFont="1" applyFill="1" applyBorder="1" applyAlignment="1">
      <alignment horizontal="center" vertical="center" textRotation="90" wrapText="1"/>
    </xf>
    <xf numFmtId="0" fontId="17" fillId="3" borderId="38" xfId="0" applyFont="1" applyFill="1" applyBorder="1" applyAlignment="1">
      <alignment horizontal="center" vertical="center" textRotation="90" wrapText="1"/>
    </xf>
    <xf numFmtId="0" fontId="17" fillId="3" borderId="39" xfId="0" applyFont="1" applyFill="1" applyBorder="1" applyAlignment="1">
      <alignment horizontal="center" vertical="center" textRotation="90" wrapText="1"/>
    </xf>
    <xf numFmtId="0" fontId="17" fillId="3" borderId="40" xfId="0" applyFont="1" applyFill="1" applyBorder="1" applyAlignment="1">
      <alignment horizontal="center" vertical="center" textRotation="90" wrapText="1"/>
    </xf>
    <xf numFmtId="0" fontId="17" fillId="3" borderId="8" xfId="0" applyFont="1" applyFill="1" applyBorder="1" applyAlignment="1">
      <alignment horizontal="center" vertical="center" textRotation="90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textRotation="90" wrapText="1"/>
    </xf>
    <xf numFmtId="0" fontId="15" fillId="3" borderId="38" xfId="0" applyFont="1" applyFill="1" applyBorder="1" applyAlignment="1">
      <alignment horizontal="center" vertical="center" textRotation="90" wrapText="1"/>
    </xf>
    <xf numFmtId="0" fontId="15" fillId="3" borderId="39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textRotation="90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3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15" fillId="5" borderId="35" xfId="0" applyNumberFormat="1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>
      <alignment horizontal="center" vertical="center" wrapText="1"/>
    </xf>
    <xf numFmtId="14" fontId="17" fillId="3" borderId="6" xfId="0" applyNumberFormat="1" applyFont="1" applyFill="1" applyBorder="1" applyAlignment="1">
      <alignment horizontal="center" vertical="center" wrapText="1"/>
    </xf>
    <xf numFmtId="14" fontId="17" fillId="3" borderId="7" xfId="0" applyNumberFormat="1" applyFont="1" applyFill="1" applyBorder="1" applyAlignment="1">
      <alignment horizontal="center" vertical="center" wrapText="1"/>
    </xf>
    <xf numFmtId="14" fontId="18" fillId="3" borderId="5" xfId="0" applyNumberFormat="1" applyFont="1" applyFill="1" applyBorder="1" applyAlignment="1">
      <alignment horizontal="center" vertical="center" wrapText="1"/>
    </xf>
    <xf numFmtId="14" fontId="18" fillId="3" borderId="6" xfId="0" applyNumberFormat="1" applyFont="1" applyFill="1" applyBorder="1" applyAlignment="1">
      <alignment horizontal="center" vertical="center" wrapText="1"/>
    </xf>
    <xf numFmtId="14" fontId="18" fillId="3" borderId="7" xfId="0" applyNumberFormat="1" applyFont="1" applyFill="1" applyBorder="1" applyAlignment="1">
      <alignment horizontal="center" vertical="center" wrapText="1"/>
    </xf>
    <xf numFmtId="14" fontId="15" fillId="3" borderId="35" xfId="0" applyNumberFormat="1" applyFont="1" applyFill="1" applyBorder="1" applyAlignment="1">
      <alignment horizontal="center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17" fillId="3" borderId="10" xfId="0" applyFont="1" applyFill="1" applyBorder="1" applyAlignment="1">
      <alignment horizontal="center" vertical="center" textRotation="90" wrapText="1"/>
    </xf>
    <xf numFmtId="0" fontId="18" fillId="5" borderId="38" xfId="0" applyFont="1" applyFill="1" applyBorder="1" applyAlignment="1">
      <alignment horizontal="center" vertical="center" textRotation="90" wrapText="1"/>
    </xf>
    <xf numFmtId="0" fontId="18" fillId="5" borderId="39" xfId="0" applyFont="1" applyFill="1" applyBorder="1" applyAlignment="1">
      <alignment horizontal="center" vertical="center" textRotation="90" wrapText="1"/>
    </xf>
    <xf numFmtId="0" fontId="18" fillId="5" borderId="40" xfId="0" applyFont="1" applyFill="1" applyBorder="1" applyAlignment="1">
      <alignment horizontal="center" vertical="center" textRotation="90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57"/>
  <sheetViews>
    <sheetView zoomScale="90" zoomScaleNormal="90" workbookViewId="0">
      <pane xSplit="2" ySplit="4" topLeftCell="E5" activePane="bottomRight" state="frozen"/>
      <selection pane="topRight"/>
      <selection pane="bottomLeft"/>
      <selection pane="bottomRight" activeCell="S10" sqref="S10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06"/>
      <c r="B1" s="109" t="s">
        <v>14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1"/>
      <c r="AY1" s="111"/>
      <c r="AZ1" s="111"/>
      <c r="BA1" s="111"/>
      <c r="BB1" s="111"/>
      <c r="BC1" s="112"/>
    </row>
    <row r="2" spans="1:55" ht="17.25" customHeight="1" thickTop="1" x14ac:dyDescent="0.2">
      <c r="A2" s="107"/>
      <c r="B2" s="113" t="s">
        <v>11</v>
      </c>
      <c r="C2" s="116">
        <v>45683</v>
      </c>
      <c r="D2" s="117"/>
      <c r="E2" s="117"/>
      <c r="F2" s="118"/>
      <c r="G2" s="119">
        <v>45725</v>
      </c>
      <c r="H2" s="120"/>
      <c r="I2" s="120"/>
      <c r="J2" s="121"/>
      <c r="K2" s="122">
        <v>45746</v>
      </c>
      <c r="L2" s="123"/>
      <c r="M2" s="123"/>
      <c r="N2" s="124"/>
      <c r="O2" s="122">
        <v>45774</v>
      </c>
      <c r="P2" s="123"/>
      <c r="Q2" s="123"/>
      <c r="R2" s="124"/>
      <c r="S2" s="122">
        <v>45809</v>
      </c>
      <c r="T2" s="123"/>
      <c r="U2" s="123"/>
      <c r="V2" s="124"/>
      <c r="W2" s="122">
        <v>45842</v>
      </c>
      <c r="X2" s="123"/>
      <c r="Y2" s="123"/>
      <c r="Z2" s="124"/>
      <c r="AA2" s="125"/>
      <c r="AB2" s="126"/>
      <c r="AC2" s="126"/>
      <c r="AD2" s="127"/>
      <c r="AE2" s="135"/>
      <c r="AF2" s="136"/>
      <c r="AG2" s="136"/>
      <c r="AH2" s="137"/>
      <c r="AI2" s="91"/>
      <c r="AJ2" s="92"/>
      <c r="AK2" s="92"/>
      <c r="AL2" s="93"/>
      <c r="AM2" s="94"/>
      <c r="AN2" s="95"/>
      <c r="AO2" s="95"/>
      <c r="AP2" s="96"/>
      <c r="AQ2" s="91"/>
      <c r="AR2" s="92"/>
      <c r="AS2" s="92"/>
      <c r="AT2" s="93"/>
      <c r="AU2" s="97"/>
      <c r="AV2" s="98"/>
      <c r="AW2" s="98"/>
      <c r="AX2" s="98"/>
      <c r="AY2" s="98"/>
      <c r="AZ2" s="98"/>
      <c r="BA2" s="98"/>
      <c r="BB2" s="98"/>
      <c r="BC2" s="99"/>
    </row>
    <row r="3" spans="1:55" ht="93.75" customHeight="1" x14ac:dyDescent="0.2">
      <c r="A3" s="107"/>
      <c r="B3" s="114"/>
      <c r="C3" s="128" t="s">
        <v>12</v>
      </c>
      <c r="D3" s="129"/>
      <c r="E3" s="129"/>
      <c r="F3" s="130"/>
      <c r="G3" s="85" t="s">
        <v>15</v>
      </c>
      <c r="H3" s="86"/>
      <c r="I3" s="86"/>
      <c r="J3" s="131"/>
      <c r="K3" s="132" t="s">
        <v>16</v>
      </c>
      <c r="L3" s="133"/>
      <c r="M3" s="133"/>
      <c r="N3" s="134"/>
      <c r="O3" s="132" t="s">
        <v>17</v>
      </c>
      <c r="P3" s="133"/>
      <c r="Q3" s="133"/>
      <c r="R3" s="134"/>
      <c r="S3" s="132" t="s">
        <v>18</v>
      </c>
      <c r="T3" s="133"/>
      <c r="U3" s="133"/>
      <c r="V3" s="134"/>
      <c r="W3" s="79" t="s">
        <v>19</v>
      </c>
      <c r="X3" s="80"/>
      <c r="Y3" s="80"/>
      <c r="Z3" s="81"/>
      <c r="AA3" s="82"/>
      <c r="AB3" s="83"/>
      <c r="AC3" s="83"/>
      <c r="AD3" s="84"/>
      <c r="AE3" s="85"/>
      <c r="AF3" s="86"/>
      <c r="AG3" s="86"/>
      <c r="AH3" s="87"/>
      <c r="AI3" s="88"/>
      <c r="AJ3" s="89"/>
      <c r="AK3" s="89"/>
      <c r="AL3" s="90"/>
      <c r="AM3" s="88"/>
      <c r="AN3" s="89"/>
      <c r="AO3" s="89"/>
      <c r="AP3" s="90"/>
      <c r="AQ3" s="103"/>
      <c r="AR3" s="104"/>
      <c r="AS3" s="104"/>
      <c r="AT3" s="105"/>
      <c r="AU3" s="100" t="s">
        <v>0</v>
      </c>
      <c r="AV3" s="101"/>
      <c r="AW3" s="101"/>
      <c r="AX3" s="101"/>
      <c r="AY3" s="101"/>
      <c r="AZ3" s="101"/>
      <c r="BA3" s="101"/>
      <c r="BB3" s="101"/>
      <c r="BC3" s="102"/>
    </row>
    <row r="4" spans="1:55" ht="42" customHeight="1" thickBot="1" x14ac:dyDescent="0.25">
      <c r="A4" s="108"/>
      <c r="B4" s="115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2" si="0">1+A4</f>
        <v>1</v>
      </c>
      <c r="B5" s="62" t="s">
        <v>47</v>
      </c>
      <c r="C5" s="5">
        <v>3</v>
      </c>
      <c r="D5" s="66">
        <v>0</v>
      </c>
      <c r="E5" s="66" t="s">
        <v>21</v>
      </c>
      <c r="F5" s="68">
        <v>3</v>
      </c>
      <c r="G5" s="66">
        <v>3</v>
      </c>
      <c r="H5" s="66">
        <v>1</v>
      </c>
      <c r="I5" s="66" t="s">
        <v>27</v>
      </c>
      <c r="J5" s="11">
        <v>3</v>
      </c>
      <c r="K5" s="9"/>
      <c r="L5" s="10"/>
      <c r="M5" s="10"/>
      <c r="N5" s="11"/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6</v>
      </c>
      <c r="AV5" s="21">
        <f>(D5+H5+L5+P5+T5+X5+AB5+AF5+AJ5+AN5+AR5)</f>
        <v>1</v>
      </c>
      <c r="AW5" s="22">
        <f>(AU5/(AV5+AU5)*100)</f>
        <v>85.714285714285708</v>
      </c>
      <c r="AX5" s="23">
        <f>(F5+J5+N5+R5+V5+Z5+AD5+AH5+AL5+AP5+AT5)</f>
        <v>6</v>
      </c>
      <c r="AY5" s="24">
        <f>COUNTIF(C5:AT5,"1.m")</f>
        <v>1</v>
      </c>
      <c r="AZ5" s="24">
        <f>COUNTIF(C5:AT5,"2.m")</f>
        <v>1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62" t="s">
        <v>49</v>
      </c>
      <c r="C6" s="5">
        <v>2</v>
      </c>
      <c r="D6" s="66">
        <v>0</v>
      </c>
      <c r="E6" s="66" t="s">
        <v>27</v>
      </c>
      <c r="F6" s="68">
        <v>2</v>
      </c>
      <c r="G6" s="66">
        <v>1</v>
      </c>
      <c r="H6" s="66">
        <v>1</v>
      </c>
      <c r="I6" s="66" t="s">
        <v>27</v>
      </c>
      <c r="J6" s="11">
        <v>1</v>
      </c>
      <c r="K6" s="9"/>
      <c r="L6" s="10"/>
      <c r="M6" s="10"/>
      <c r="N6" s="11"/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3</v>
      </c>
      <c r="AV6" s="21">
        <f>(D6+H6+L6+P6+T6+X6+AB6+AF6+AJ6+AN6+AR6)</f>
        <v>1</v>
      </c>
      <c r="AW6" s="22">
        <f>(AU6/(AV6+AU6)*100)</f>
        <v>75</v>
      </c>
      <c r="AX6" s="23">
        <f>(F6+J6+N6+R6+V6+Z6+AD6+AH6+AL6+AP6+AT6)</f>
        <v>3</v>
      </c>
      <c r="AY6" s="24">
        <f>COUNTIF(C6:AT6,"1.m")</f>
        <v>0</v>
      </c>
      <c r="AZ6" s="24">
        <f>COUNTIF(C6:AT6,"2.m")</f>
        <v>2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91</v>
      </c>
      <c r="C7" s="9"/>
      <c r="D7" s="10"/>
      <c r="E7" s="10"/>
      <c r="F7" s="11"/>
      <c r="G7" s="9">
        <v>2</v>
      </c>
      <c r="H7" s="10">
        <v>1</v>
      </c>
      <c r="I7" s="10" t="s">
        <v>27</v>
      </c>
      <c r="J7" s="11">
        <v>2</v>
      </c>
      <c r="K7" s="9"/>
      <c r="L7" s="10"/>
      <c r="M7" s="10"/>
      <c r="N7" s="11"/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2</v>
      </c>
      <c r="AV7" s="21">
        <f>(D7+H7+L7+P7+T7+X7+AB7+AF7+AJ7+AN7+AR7)</f>
        <v>1</v>
      </c>
      <c r="AW7" s="22">
        <f>(AU7/(AV7+AU7)*100)</f>
        <v>66.666666666666657</v>
      </c>
      <c r="AX7" s="23">
        <f>(F7+J7+N7+R7+V7+Z7+AD7+AH7+AL7+AP7+AT7)</f>
        <v>2</v>
      </c>
      <c r="AY7" s="24">
        <f>COUNTIF(C7:AT7,"1.m")</f>
        <v>0</v>
      </c>
      <c r="AZ7" s="24">
        <f>COUNTIF(C7:AT7,"2.m")</f>
        <v>1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52</v>
      </c>
      <c r="C8" s="9">
        <v>1</v>
      </c>
      <c r="D8" s="10">
        <v>2</v>
      </c>
      <c r="E8" s="10" t="s">
        <v>25</v>
      </c>
      <c r="F8" s="11">
        <v>1</v>
      </c>
      <c r="G8" s="9">
        <v>1</v>
      </c>
      <c r="H8" s="10">
        <v>1</v>
      </c>
      <c r="I8" s="10" t="s">
        <v>27</v>
      </c>
      <c r="J8" s="11">
        <v>1</v>
      </c>
      <c r="K8" s="9"/>
      <c r="L8" s="10"/>
      <c r="M8" s="10"/>
      <c r="N8" s="11"/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2</v>
      </c>
      <c r="AV8" s="21">
        <f>(D8+H8+L8+P8+T8+X8+AB8+AF8+AJ8+AN8+AR8)</f>
        <v>3</v>
      </c>
      <c r="AW8" s="22">
        <f>(AU8/(AV8+AU8)*100)</f>
        <v>40</v>
      </c>
      <c r="AX8" s="23">
        <f>(F8+J8+N8+R8+V8+Z8+AD8+AH8+AL8+AP8+AT8)</f>
        <v>2</v>
      </c>
      <c r="AY8" s="24">
        <f>COUNTIF(C8:AT8,"1.m")</f>
        <v>0</v>
      </c>
      <c r="AZ8" s="24">
        <f>COUNTIF(C8:AT8,"2.m")</f>
        <v>1</v>
      </c>
      <c r="BA8" s="24">
        <f>COUNTIF(C8:AT8,"3.m")</f>
        <v>1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62" t="s">
        <v>46</v>
      </c>
      <c r="C9" s="5">
        <v>0</v>
      </c>
      <c r="D9" s="66">
        <v>3</v>
      </c>
      <c r="E9" s="66" t="s">
        <v>23</v>
      </c>
      <c r="F9" s="68">
        <v>0</v>
      </c>
      <c r="G9" s="9"/>
      <c r="H9" s="10"/>
      <c r="I9" s="10"/>
      <c r="J9" s="11"/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0</v>
      </c>
      <c r="AV9" s="21">
        <f>(D9+H9+L9+P9+T9+X9+AB9+AF9+AJ9+AN9+AR9)</f>
        <v>3</v>
      </c>
      <c r="AW9" s="22">
        <f>(AU9/(AV9+AU9)*100)</f>
        <v>0</v>
      </c>
      <c r="AX9" s="23">
        <f>(F9+J9+N9+R9+V9+Z9+AD9+AH9+AL9+AP9+AT9)</f>
        <v>0</v>
      </c>
      <c r="AY9" s="24">
        <f>COUNTIF(C9:AT9,"1.m")</f>
        <v>0</v>
      </c>
      <c r="AZ9" s="24">
        <f>COUNTIF(C9:AT9,"2.m")</f>
        <v>0</v>
      </c>
      <c r="BA9" s="24">
        <f>COUNTIF(C9:AT9,"3.m")</f>
        <v>0</v>
      </c>
      <c r="BB9" s="25">
        <f>COUNTIF(C9:AT9,"4.m")</f>
        <v>1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50</v>
      </c>
      <c r="C10" s="9">
        <v>0</v>
      </c>
      <c r="D10" s="10">
        <v>3</v>
      </c>
      <c r="E10" s="10" t="s">
        <v>51</v>
      </c>
      <c r="F10" s="11">
        <v>0</v>
      </c>
      <c r="G10" s="9"/>
      <c r="H10" s="10"/>
      <c r="I10" s="10"/>
      <c r="J10" s="11"/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0</v>
      </c>
      <c r="AV10" s="21">
        <f>(D10+H10+L10+P10+T10+X10+AB10+AF10+AJ10+AN10+AR10)</f>
        <v>3</v>
      </c>
      <c r="AW10" s="22">
        <f>(AU10/(AV10+AU10)*100)</f>
        <v>0</v>
      </c>
      <c r="AX10" s="23">
        <f>(F10+J10+N10+R10+V10+Z10+AD10+AH10+AL10+AP10+AT10)</f>
        <v>0</v>
      </c>
      <c r="AY10" s="24">
        <f>COUNTIF(C10:AT10,"1.m")</f>
        <v>0</v>
      </c>
      <c r="AZ10" s="24">
        <f>COUNTIF(C10:AT10,"2.m")</f>
        <v>0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53</v>
      </c>
      <c r="C11" s="9">
        <v>0</v>
      </c>
      <c r="D11" s="10">
        <v>3</v>
      </c>
      <c r="E11" s="10" t="s">
        <v>23</v>
      </c>
      <c r="F11" s="11">
        <v>0</v>
      </c>
      <c r="G11" s="9"/>
      <c r="H11" s="10"/>
      <c r="I11" s="10"/>
      <c r="J11" s="11"/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0</v>
      </c>
      <c r="AV11" s="21">
        <f>(D11+H11+L11+P11+T11+X11+AB11+AF11+AJ11+AN11+AR11)</f>
        <v>3</v>
      </c>
      <c r="AW11" s="22">
        <f>(AU11/(AV11+AU11)*100)</f>
        <v>0</v>
      </c>
      <c r="AX11" s="23">
        <f>(F11+J11+N11+R11+V11+Z11+AD11+AH11+AL11+AP11+AT11)</f>
        <v>0</v>
      </c>
      <c r="AY11" s="24">
        <f>COUNTIF(C11:AT11,"1.m")</f>
        <v>0</v>
      </c>
      <c r="AZ11" s="24">
        <f>COUNTIF(C11:AT11,"2.m")</f>
        <v>0</v>
      </c>
      <c r="BA11" s="24">
        <f>COUNTIF(C11:AT11,"3.m")</f>
        <v>0</v>
      </c>
      <c r="BB11" s="25">
        <f>COUNTIF(C11:AT11,"4.m")</f>
        <v>1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64" t="s">
        <v>92</v>
      </c>
      <c r="C12" s="63"/>
      <c r="D12" s="65"/>
      <c r="E12" s="65"/>
      <c r="F12" s="67"/>
      <c r="G12" s="63">
        <v>0</v>
      </c>
      <c r="H12" s="65">
        <v>3</v>
      </c>
      <c r="I12" s="65" t="s">
        <v>23</v>
      </c>
      <c r="J12" s="11">
        <v>0</v>
      </c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0</v>
      </c>
      <c r="AV12" s="21">
        <f>(D12+H12+L12+P12+T12+X12+AB12+AF12+AJ12+AN12+AR12)</f>
        <v>3</v>
      </c>
      <c r="AW12" s="22">
        <f>(AU12/(AV12+AU12)*100)</f>
        <v>0</v>
      </c>
      <c r="AX12" s="23">
        <f>(F12+J12+N12+R12+V12+Z12+AD12+AH12+AL12+AP12+AT12)</f>
        <v>0</v>
      </c>
      <c r="AY12" s="24">
        <f>COUNTIF(C12:AT12,"1.m")</f>
        <v>0</v>
      </c>
      <c r="AZ12" s="24">
        <f>COUNTIF(C12:AT12,"2.m")</f>
        <v>0</v>
      </c>
      <c r="BA12" s="24">
        <f>COUNTIF(C12:AT12,"3.m")</f>
        <v>0</v>
      </c>
      <c r="BB12" s="25">
        <f>COUNTIF(C12:AT12,"4.m")</f>
        <v>1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64"/>
      <c r="C13" s="63"/>
      <c r="D13" s="65"/>
      <c r="E13" s="65"/>
      <c r="F13" s="67"/>
      <c r="G13" s="63"/>
      <c r="H13" s="65"/>
      <c r="I13" s="65"/>
      <c r="J13" s="11"/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ref="AU11:AU36" si="1">SUM(C13+G13+K13+O13+S13+W13+AA13+AE13+AI13+AM13+AQ13)</f>
        <v>0</v>
      </c>
      <c r="AV13" s="21">
        <f t="shared" ref="AV11:AV36" si="2">(D13+H13+L13+P13+T13+X13+AB13+AF13+AJ13+AN13+AR13)</f>
        <v>0</v>
      </c>
      <c r="AW13" s="22" t="e">
        <f t="shared" ref="AW11:AW36" si="3">(AU13/(AV13+AU13)*100)</f>
        <v>#DIV/0!</v>
      </c>
      <c r="AX13" s="23">
        <f t="shared" ref="AX11:AX36" si="4">(F13+J13+N13+R13+V13+Z13+AD13+AH13+AL13+AP13+AT13)</f>
        <v>0</v>
      </c>
      <c r="AY13" s="24">
        <f t="shared" ref="AY11:AY36" si="5">COUNTIF(C13:AT13,"1.m")</f>
        <v>0</v>
      </c>
      <c r="AZ13" s="24">
        <f t="shared" ref="AZ11:AZ36" si="6">COUNTIF(C13:AT13,"2.m")</f>
        <v>0</v>
      </c>
      <c r="BA13" s="24">
        <f t="shared" ref="BA11:BA36" si="7">COUNTIF(C13:AT13,"3.m")</f>
        <v>0</v>
      </c>
      <c r="BB13" s="25">
        <f t="shared" ref="BB11:BB36" si="8">COUNTIF(C13:AT13,"4.m")</f>
        <v>0</v>
      </c>
      <c r="BC13" s="26">
        <f t="shared" ref="BC11:BC36" si="9">COUNTIF(C13:AT13,"5.m")</f>
        <v>0</v>
      </c>
    </row>
    <row r="14" spans="1:55" ht="20" customHeight="1" x14ac:dyDescent="0.2">
      <c r="A14" s="28">
        <f t="shared" si="0"/>
        <v>10</v>
      </c>
      <c r="B14" s="62"/>
      <c r="C14" s="5"/>
      <c r="D14" s="66"/>
      <c r="E14" s="66"/>
      <c r="F14" s="68"/>
      <c r="G14" s="66"/>
      <c r="H14" s="66"/>
      <c r="I14" s="66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0</v>
      </c>
      <c r="AV14" s="21">
        <f t="shared" si="2"/>
        <v>0</v>
      </c>
      <c r="AW14" s="22" t="e">
        <f t="shared" si="3"/>
        <v>#DIV/0!</v>
      </c>
      <c r="AX14" s="23">
        <f t="shared" si="4"/>
        <v>0</v>
      </c>
      <c r="AY14" s="24">
        <f t="shared" si="5"/>
        <v>0</v>
      </c>
      <c r="AZ14" s="24">
        <f t="shared" si="6"/>
        <v>0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72"/>
      <c r="C15" s="71"/>
      <c r="D15" s="73"/>
      <c r="E15" s="73"/>
      <c r="F15" s="74"/>
      <c r="G15" s="73"/>
      <c r="H15" s="73"/>
      <c r="I15" s="73"/>
      <c r="J15" s="11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0</v>
      </c>
      <c r="AV15" s="21">
        <f t="shared" si="2"/>
        <v>0</v>
      </c>
      <c r="AW15" s="22" t="e">
        <f t="shared" si="3"/>
        <v>#DIV/0!</v>
      </c>
      <c r="AX15" s="23">
        <f t="shared" si="4"/>
        <v>0</v>
      </c>
      <c r="AY15" s="24">
        <f t="shared" si="5"/>
        <v>0</v>
      </c>
      <c r="AZ15" s="24">
        <f t="shared" si="6"/>
        <v>0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/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0</v>
      </c>
      <c r="AV16" s="21">
        <f t="shared" si="2"/>
        <v>0</v>
      </c>
      <c r="AW16" s="22" t="e">
        <f t="shared" si="3"/>
        <v>#DIV/0!</v>
      </c>
      <c r="AX16" s="23">
        <f t="shared" si="4"/>
        <v>0</v>
      </c>
      <c r="AY16" s="24">
        <f t="shared" si="5"/>
        <v>0</v>
      </c>
      <c r="AZ16" s="24">
        <f t="shared" si="6"/>
        <v>0</v>
      </c>
      <c r="BA16" s="24">
        <f t="shared" si="7"/>
        <v>0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/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0</v>
      </c>
      <c r="AV17" s="21">
        <f t="shared" si="2"/>
        <v>0</v>
      </c>
      <c r="AW17" s="22" t="e">
        <f t="shared" si="3"/>
        <v>#DIV/0!</v>
      </c>
      <c r="AX17" s="23">
        <f t="shared" si="4"/>
        <v>0</v>
      </c>
      <c r="AY17" s="24">
        <f t="shared" si="5"/>
        <v>0</v>
      </c>
      <c r="AZ17" s="24">
        <f t="shared" si="6"/>
        <v>0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/>
      <c r="C18" s="9"/>
      <c r="D18" s="10"/>
      <c r="E18" s="10"/>
      <c r="F18" s="11"/>
      <c r="G18" s="63"/>
      <c r="H18" s="65"/>
      <c r="I18" s="65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0</v>
      </c>
      <c r="AV18" s="21">
        <f t="shared" si="2"/>
        <v>0</v>
      </c>
      <c r="AW18" s="22" t="e">
        <f t="shared" si="3"/>
        <v>#DIV/0!</v>
      </c>
      <c r="AX18" s="23">
        <f t="shared" si="4"/>
        <v>0</v>
      </c>
      <c r="AY18" s="24">
        <f t="shared" si="5"/>
        <v>0</v>
      </c>
      <c r="AZ18" s="24">
        <f t="shared" si="6"/>
        <v>0</v>
      </c>
      <c r="BA18" s="24">
        <f t="shared" si="7"/>
        <v>0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/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0</v>
      </c>
      <c r="AV19" s="21">
        <f t="shared" si="2"/>
        <v>0</v>
      </c>
      <c r="AW19" s="22" t="e">
        <f t="shared" si="3"/>
        <v>#DIV/0!</v>
      </c>
      <c r="AX19" s="23">
        <f t="shared" si="4"/>
        <v>0</v>
      </c>
      <c r="AY19" s="24">
        <f t="shared" si="5"/>
        <v>0</v>
      </c>
      <c r="AZ19" s="24">
        <f t="shared" si="6"/>
        <v>0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/>
      <c r="C20" s="9"/>
      <c r="D20" s="10"/>
      <c r="E20" s="10"/>
      <c r="F20" s="11"/>
      <c r="G20" s="9"/>
      <c r="H20" s="10"/>
      <c r="I20" s="10"/>
      <c r="J20" s="11"/>
      <c r="K20" s="12"/>
      <c r="L20" s="10"/>
      <c r="M20" s="10"/>
      <c r="N20" s="13"/>
      <c r="O20" s="9"/>
      <c r="P20" s="10"/>
      <c r="Q20" s="10"/>
      <c r="R20" s="11"/>
      <c r="S20" s="12"/>
      <c r="T20" s="10"/>
      <c r="U20" s="10"/>
      <c r="V20" s="14"/>
      <c r="W20" s="9"/>
      <c r="X20" s="10"/>
      <c r="Y20" s="10"/>
      <c r="Z20" s="11"/>
      <c r="AA20" s="9"/>
      <c r="AB20" s="10"/>
      <c r="AC20" s="10"/>
      <c r="AD20" s="11"/>
      <c r="AE20" s="10"/>
      <c r="AF20" s="10"/>
      <c r="AG20" s="10"/>
      <c r="AH20" s="13"/>
      <c r="AI20" s="9"/>
      <c r="AJ20" s="10"/>
      <c r="AK20" s="10"/>
      <c r="AL20" s="13"/>
      <c r="AM20" s="9"/>
      <c r="AN20" s="10"/>
      <c r="AO20" s="10"/>
      <c r="AP20" s="14"/>
      <c r="AQ20" s="9"/>
      <c r="AR20" s="10"/>
      <c r="AS20" s="10"/>
      <c r="AT20" s="14"/>
      <c r="AU20" s="20">
        <f t="shared" si="1"/>
        <v>0</v>
      </c>
      <c r="AV20" s="21">
        <f t="shared" si="2"/>
        <v>0</v>
      </c>
      <c r="AW20" s="22" t="e">
        <f t="shared" si="3"/>
        <v>#DIV/0!</v>
      </c>
      <c r="AX20" s="23">
        <f t="shared" si="4"/>
        <v>0</v>
      </c>
      <c r="AY20" s="38">
        <f t="shared" si="5"/>
        <v>0</v>
      </c>
      <c r="AZ20" s="38">
        <f t="shared" si="6"/>
        <v>0</v>
      </c>
      <c r="BA20" s="38">
        <f t="shared" si="7"/>
        <v>0</v>
      </c>
      <c r="BB20" s="39">
        <f t="shared" si="8"/>
        <v>0</v>
      </c>
      <c r="BC20" s="40">
        <f t="shared" si="9"/>
        <v>0</v>
      </c>
    </row>
    <row r="21" spans="1:55" ht="20" customHeight="1" x14ac:dyDescent="0.2">
      <c r="A21" s="28">
        <f t="shared" si="0"/>
        <v>17</v>
      </c>
      <c r="B21" s="30"/>
      <c r="C21" s="9"/>
      <c r="D21" s="10"/>
      <c r="E21" s="10"/>
      <c r="F21" s="11"/>
      <c r="G21" s="9"/>
      <c r="H21" s="10"/>
      <c r="I21" s="10"/>
      <c r="J21" s="11"/>
      <c r="K21" s="12"/>
      <c r="L21" s="10"/>
      <c r="M21" s="10"/>
      <c r="N21" s="13"/>
      <c r="O21" s="9"/>
      <c r="P21" s="10"/>
      <c r="Q21" s="10"/>
      <c r="R21" s="11"/>
      <c r="S21" s="12"/>
      <c r="T21" s="10"/>
      <c r="U21" s="10"/>
      <c r="V21" s="14"/>
      <c r="W21" s="9"/>
      <c r="X21" s="10"/>
      <c r="Y21" s="10"/>
      <c r="Z21" s="11"/>
      <c r="AA21" s="9"/>
      <c r="AB21" s="10"/>
      <c r="AC21" s="10"/>
      <c r="AD21" s="11"/>
      <c r="AE21" s="10"/>
      <c r="AF21" s="10"/>
      <c r="AG21" s="10"/>
      <c r="AH21" s="13"/>
      <c r="AI21" s="9"/>
      <c r="AJ21" s="10"/>
      <c r="AK21" s="10"/>
      <c r="AL21" s="13"/>
      <c r="AM21" s="9"/>
      <c r="AN21" s="10"/>
      <c r="AO21" s="10"/>
      <c r="AP21" s="14"/>
      <c r="AQ21" s="9"/>
      <c r="AR21" s="10"/>
      <c r="AS21" s="10"/>
      <c r="AT21" s="14"/>
      <c r="AU21" s="20">
        <f t="shared" si="1"/>
        <v>0</v>
      </c>
      <c r="AV21" s="21">
        <f t="shared" si="2"/>
        <v>0</v>
      </c>
      <c r="AW21" s="22" t="e">
        <f t="shared" si="3"/>
        <v>#DIV/0!</v>
      </c>
      <c r="AX21" s="23">
        <f t="shared" si="4"/>
        <v>0</v>
      </c>
      <c r="AY21" s="38">
        <f t="shared" si="5"/>
        <v>0</v>
      </c>
      <c r="AZ21" s="38">
        <f t="shared" si="6"/>
        <v>0</v>
      </c>
      <c r="BA21" s="38">
        <f t="shared" si="7"/>
        <v>0</v>
      </c>
      <c r="BB21" s="39">
        <f t="shared" si="8"/>
        <v>0</v>
      </c>
      <c r="BC21" s="40">
        <f t="shared" si="9"/>
        <v>0</v>
      </c>
    </row>
    <row r="22" spans="1:55" ht="20" customHeight="1" x14ac:dyDescent="0.2">
      <c r="A22" s="28">
        <f t="shared" si="0"/>
        <v>18</v>
      </c>
      <c r="B22" s="75"/>
      <c r="C22" s="76"/>
      <c r="D22" s="77"/>
      <c r="E22" s="77"/>
      <c r="F22" s="78"/>
      <c r="G22" s="76"/>
      <c r="H22" s="77"/>
      <c r="I22" s="77"/>
      <c r="J22" s="36"/>
      <c r="K22" s="34"/>
      <c r="L22" s="35"/>
      <c r="M22" s="35"/>
      <c r="N22" s="36"/>
      <c r="O22" s="34"/>
      <c r="P22" s="35"/>
      <c r="Q22" s="35"/>
      <c r="R22" s="36"/>
      <c r="S22" s="34"/>
      <c r="T22" s="35"/>
      <c r="U22" s="35"/>
      <c r="V22" s="36"/>
      <c r="W22" s="34"/>
      <c r="X22" s="35"/>
      <c r="Y22" s="35"/>
      <c r="Z22" s="36"/>
      <c r="AA22" s="34"/>
      <c r="AB22" s="35"/>
      <c r="AC22" s="35"/>
      <c r="AD22" s="36"/>
      <c r="AE22" s="34"/>
      <c r="AF22" s="35"/>
      <c r="AG22" s="35"/>
      <c r="AH22" s="37"/>
      <c r="AI22" s="34"/>
      <c r="AJ22" s="35"/>
      <c r="AK22" s="35"/>
      <c r="AL22" s="36"/>
      <c r="AM22" s="34"/>
      <c r="AN22" s="35"/>
      <c r="AO22" s="35"/>
      <c r="AP22" s="36"/>
      <c r="AQ22" s="34"/>
      <c r="AR22" s="35"/>
      <c r="AS22" s="35"/>
      <c r="AT22" s="36"/>
      <c r="AU22" s="56">
        <f t="shared" si="1"/>
        <v>0</v>
      </c>
      <c r="AV22" s="57">
        <f t="shared" si="2"/>
        <v>0</v>
      </c>
      <c r="AW22" s="22" t="e">
        <f t="shared" si="3"/>
        <v>#DIV/0!</v>
      </c>
      <c r="AX22" s="58">
        <f t="shared" si="4"/>
        <v>0</v>
      </c>
      <c r="AY22" s="59">
        <f t="shared" si="5"/>
        <v>0</v>
      </c>
      <c r="AZ22" s="59">
        <f t="shared" si="6"/>
        <v>0</v>
      </c>
      <c r="BA22" s="59">
        <f t="shared" si="7"/>
        <v>0</v>
      </c>
      <c r="BB22" s="60">
        <f t="shared" si="8"/>
        <v>0</v>
      </c>
      <c r="BC22" s="61">
        <f t="shared" si="9"/>
        <v>0</v>
      </c>
    </row>
    <row r="23" spans="1:55" ht="20" customHeight="1" x14ac:dyDescent="0.2">
      <c r="A23" s="28">
        <f t="shared" si="0"/>
        <v>19</v>
      </c>
      <c r="B23" s="30"/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0</v>
      </c>
      <c r="AV23" s="21">
        <f t="shared" si="2"/>
        <v>0</v>
      </c>
      <c r="AW23" s="22" t="e">
        <f t="shared" si="3"/>
        <v>#DIV/0!</v>
      </c>
      <c r="AX23" s="23">
        <f t="shared" si="4"/>
        <v>0</v>
      </c>
      <c r="AY23" s="24">
        <f t="shared" si="5"/>
        <v>0</v>
      </c>
      <c r="AZ23" s="24">
        <f t="shared" si="6"/>
        <v>0</v>
      </c>
      <c r="BA23" s="24">
        <f t="shared" si="7"/>
        <v>0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64"/>
      <c r="C24" s="63"/>
      <c r="D24" s="65"/>
      <c r="E24" s="65"/>
      <c r="F24" s="67"/>
      <c r="G24" s="63"/>
      <c r="H24" s="70"/>
      <c r="I24" s="7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0</v>
      </c>
      <c r="AV24" s="21">
        <f t="shared" si="2"/>
        <v>0</v>
      </c>
      <c r="AW24" s="22" t="e">
        <f t="shared" si="3"/>
        <v>#DIV/0!</v>
      </c>
      <c r="AX24" s="23">
        <f t="shared" si="4"/>
        <v>0</v>
      </c>
      <c r="AY24" s="24">
        <f t="shared" si="5"/>
        <v>0</v>
      </c>
      <c r="AZ24" s="24">
        <f t="shared" si="6"/>
        <v>0</v>
      </c>
      <c r="BA24" s="24">
        <f t="shared" si="7"/>
        <v>0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/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0</v>
      </c>
      <c r="AV25" s="21">
        <f t="shared" si="2"/>
        <v>0</v>
      </c>
      <c r="AW25" s="22" t="e">
        <f t="shared" si="3"/>
        <v>#DIV/0!</v>
      </c>
      <c r="AX25" s="23">
        <f t="shared" si="4"/>
        <v>0</v>
      </c>
      <c r="AY25" s="24">
        <f t="shared" si="5"/>
        <v>0</v>
      </c>
      <c r="AZ25" s="24">
        <f t="shared" si="6"/>
        <v>0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/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0</v>
      </c>
      <c r="AV26" s="21">
        <f t="shared" si="2"/>
        <v>0</v>
      </c>
      <c r="AW26" s="22" t="e">
        <f t="shared" si="3"/>
        <v>#DIV/0!</v>
      </c>
      <c r="AX26" s="23">
        <f t="shared" si="4"/>
        <v>0</v>
      </c>
      <c r="AY26" s="24">
        <f t="shared" si="5"/>
        <v>0</v>
      </c>
      <c r="AZ26" s="24">
        <f t="shared" si="6"/>
        <v>0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/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0</v>
      </c>
      <c r="AV27" s="21">
        <f t="shared" si="2"/>
        <v>0</v>
      </c>
      <c r="AW27" s="22" t="e">
        <f t="shared" si="3"/>
        <v>#DIV/0!</v>
      </c>
      <c r="AX27" s="23">
        <f t="shared" si="4"/>
        <v>0</v>
      </c>
      <c r="AY27" s="24">
        <f t="shared" si="5"/>
        <v>0</v>
      </c>
      <c r="AZ27" s="24">
        <f t="shared" si="6"/>
        <v>0</v>
      </c>
      <c r="BA27" s="24">
        <f t="shared" si="7"/>
        <v>0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/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0</v>
      </c>
      <c r="AV28" s="21">
        <f t="shared" si="2"/>
        <v>0</v>
      </c>
      <c r="AW28" s="22" t="e">
        <f t="shared" si="3"/>
        <v>#DIV/0!</v>
      </c>
      <c r="AX28" s="23">
        <f t="shared" si="4"/>
        <v>0</v>
      </c>
      <c r="AY28" s="24">
        <f t="shared" si="5"/>
        <v>0</v>
      </c>
      <c r="AZ28" s="24">
        <f t="shared" si="6"/>
        <v>0</v>
      </c>
      <c r="BA28" s="24">
        <f t="shared" si="7"/>
        <v>0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64"/>
      <c r="C29" s="63"/>
      <c r="D29" s="65"/>
      <c r="E29" s="65"/>
      <c r="F29" s="67"/>
      <c r="G29" s="63"/>
      <c r="H29" s="65"/>
      <c r="I29" s="65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0</v>
      </c>
      <c r="AV29" s="21">
        <f t="shared" si="2"/>
        <v>0</v>
      </c>
      <c r="AW29" s="22" t="e">
        <f t="shared" si="3"/>
        <v>#DIV/0!</v>
      </c>
      <c r="AX29" s="23">
        <f t="shared" si="4"/>
        <v>0</v>
      </c>
      <c r="AY29" s="24">
        <f t="shared" si="5"/>
        <v>0</v>
      </c>
      <c r="AZ29" s="24">
        <f t="shared" si="6"/>
        <v>0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55"/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0</v>
      </c>
      <c r="AV30" s="21">
        <f t="shared" si="2"/>
        <v>0</v>
      </c>
      <c r="AW30" s="22" t="e">
        <f t="shared" si="3"/>
        <v>#DIV/0!</v>
      </c>
      <c r="AX30" s="23">
        <f t="shared" si="4"/>
        <v>0</v>
      </c>
      <c r="AY30" s="24">
        <f t="shared" si="5"/>
        <v>0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64"/>
      <c r="C31" s="63"/>
      <c r="D31" s="65"/>
      <c r="E31" s="65"/>
      <c r="F31" s="67"/>
      <c r="G31" s="63"/>
      <c r="H31" s="65"/>
      <c r="I31" s="65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0</v>
      </c>
      <c r="AV31" s="21">
        <f t="shared" si="2"/>
        <v>0</v>
      </c>
      <c r="AW31" s="22" t="e">
        <f t="shared" si="3"/>
        <v>#DIV/0!</v>
      </c>
      <c r="AX31" s="23">
        <f t="shared" si="4"/>
        <v>0</v>
      </c>
      <c r="AY31" s="24">
        <f t="shared" si="5"/>
        <v>0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64"/>
      <c r="C32" s="63"/>
      <c r="D32" s="65"/>
      <c r="E32" s="65"/>
      <c r="F32" s="67"/>
      <c r="G32" s="63"/>
      <c r="H32" s="65"/>
      <c r="I32" s="65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0</v>
      </c>
      <c r="AV32" s="21">
        <f t="shared" si="2"/>
        <v>0</v>
      </c>
      <c r="AW32" s="22" t="e">
        <f t="shared" si="3"/>
        <v>#DIV/0!</v>
      </c>
      <c r="AX32" s="23">
        <f t="shared" si="4"/>
        <v>0</v>
      </c>
      <c r="AY32" s="24">
        <f t="shared" si="5"/>
        <v>0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ref="A33:A57" si="10">1+A32</f>
        <v>29</v>
      </c>
      <c r="B33" s="64"/>
      <c r="C33" s="63"/>
      <c r="D33" s="65"/>
      <c r="E33" s="65"/>
      <c r="F33" s="67"/>
      <c r="G33" s="63"/>
      <c r="H33" s="65"/>
      <c r="I33" s="65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0</v>
      </c>
      <c r="AV33" s="21">
        <f t="shared" si="2"/>
        <v>0</v>
      </c>
      <c r="AW33" s="22" t="e">
        <f t="shared" si="3"/>
        <v>#DIV/0!</v>
      </c>
      <c r="AX33" s="23">
        <f t="shared" si="4"/>
        <v>0</v>
      </c>
      <c r="AY33" s="24">
        <f t="shared" si="5"/>
        <v>0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si="10"/>
        <v>30</v>
      </c>
      <c r="B34" s="30"/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0</v>
      </c>
      <c r="AV34" s="21">
        <f t="shared" si="2"/>
        <v>0</v>
      </c>
      <c r="AW34" s="22" t="e">
        <f t="shared" si="3"/>
        <v>#DIV/0!</v>
      </c>
      <c r="AX34" s="23">
        <f t="shared" si="4"/>
        <v>0</v>
      </c>
      <c r="AY34" s="24">
        <f t="shared" si="5"/>
        <v>0</v>
      </c>
      <c r="AZ34" s="24">
        <f t="shared" si="6"/>
        <v>0</v>
      </c>
      <c r="BA34" s="24">
        <f t="shared" si="7"/>
        <v>0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10"/>
        <v>31</v>
      </c>
      <c r="B35" s="30"/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0</v>
      </c>
      <c r="AV35" s="21">
        <f t="shared" si="2"/>
        <v>0</v>
      </c>
      <c r="AW35" s="22" t="e">
        <f t="shared" si="3"/>
        <v>#DIV/0!</v>
      </c>
      <c r="AX35" s="23">
        <f t="shared" si="4"/>
        <v>0</v>
      </c>
      <c r="AY35" s="24">
        <f t="shared" si="5"/>
        <v>0</v>
      </c>
      <c r="AZ35" s="24">
        <f t="shared" si="6"/>
        <v>0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10"/>
        <v>32</v>
      </c>
      <c r="B36" s="64"/>
      <c r="C36" s="63"/>
      <c r="D36" s="65"/>
      <c r="E36" s="65"/>
      <c r="F36" s="67"/>
      <c r="G36" s="63"/>
      <c r="H36" s="65"/>
      <c r="I36" s="65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0</v>
      </c>
      <c r="AV36" s="21">
        <f t="shared" si="2"/>
        <v>0</v>
      </c>
      <c r="AW36" s="22" t="e">
        <f t="shared" si="3"/>
        <v>#DIV/0!</v>
      </c>
      <c r="AX36" s="23">
        <f t="shared" si="4"/>
        <v>0</v>
      </c>
      <c r="AY36" s="24">
        <f t="shared" si="5"/>
        <v>0</v>
      </c>
      <c r="AZ36" s="24">
        <f t="shared" si="6"/>
        <v>0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si="10"/>
        <v>33</v>
      </c>
      <c r="B37" s="30"/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57" si="11">SUM(C37+G37+K37+O37+S37+W37+AA37+AE37+AI37+AM37+AQ37)</f>
        <v>0</v>
      </c>
      <c r="AV37" s="21">
        <f t="shared" ref="AV37:AV57" si="12">(D37+H37+L37+P37+T37+X37+AB37+AF37+AJ37+AN37+AR37)</f>
        <v>0</v>
      </c>
      <c r="AW37" s="22" t="e">
        <f t="shared" ref="AW37:AW57" si="13">(AU37/(AV37+AU37)*100)</f>
        <v>#DIV/0!</v>
      </c>
      <c r="AX37" s="23">
        <f t="shared" ref="AX37:AX57" si="14">(F37+J37+N37+R37+V37+Z37+AD37+AH37+AL37+AP37+AT37)</f>
        <v>0</v>
      </c>
      <c r="AY37" s="24">
        <f t="shared" ref="AY37:AY57" si="15">COUNTIF(C37:AT37,"1.m")</f>
        <v>0</v>
      </c>
      <c r="AZ37" s="24">
        <f t="shared" ref="AZ37:AZ57" si="16">COUNTIF(C37:AT37,"2.m")</f>
        <v>0</v>
      </c>
      <c r="BA37" s="24">
        <f t="shared" ref="BA37:BA57" si="17">COUNTIF(C37:AT37,"3.m")</f>
        <v>0</v>
      </c>
      <c r="BB37" s="25">
        <f t="shared" ref="BB37:BB57" si="18">COUNTIF(C37:AT37,"4.m")</f>
        <v>0</v>
      </c>
      <c r="BC37" s="26">
        <f t="shared" ref="BC37:BC57" si="19">COUNTIF(C37:AT37,"5.m")</f>
        <v>0</v>
      </c>
    </row>
    <row r="38" spans="1:55" ht="20" customHeight="1" x14ac:dyDescent="0.2">
      <c r="A38" s="28">
        <f t="shared" si="10"/>
        <v>34</v>
      </c>
      <c r="B38" s="64"/>
      <c r="C38" s="63"/>
      <c r="D38" s="65"/>
      <c r="E38" s="65"/>
      <c r="F38" s="67"/>
      <c r="G38" s="63"/>
      <c r="H38" s="65"/>
      <c r="I38" s="65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0</v>
      </c>
      <c r="AV38" s="21">
        <f t="shared" si="12"/>
        <v>0</v>
      </c>
      <c r="AW38" s="22" t="e">
        <f t="shared" si="13"/>
        <v>#DIV/0!</v>
      </c>
      <c r="AX38" s="23">
        <f t="shared" si="14"/>
        <v>0</v>
      </c>
      <c r="AY38" s="24">
        <f t="shared" si="15"/>
        <v>0</v>
      </c>
      <c r="AZ38" s="24">
        <f t="shared" si="16"/>
        <v>0</v>
      </c>
      <c r="BA38" s="24">
        <f t="shared" si="17"/>
        <v>0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/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0</v>
      </c>
      <c r="AV39" s="21">
        <f t="shared" si="12"/>
        <v>0</v>
      </c>
      <c r="AW39" s="22" t="e">
        <f t="shared" si="13"/>
        <v>#DIV/0!</v>
      </c>
      <c r="AX39" s="23">
        <f t="shared" si="14"/>
        <v>0</v>
      </c>
      <c r="AY39" s="24">
        <f t="shared" si="15"/>
        <v>0</v>
      </c>
      <c r="AZ39" s="24">
        <f t="shared" si="16"/>
        <v>0</v>
      </c>
      <c r="BA39" s="24">
        <f t="shared" si="17"/>
        <v>0</v>
      </c>
      <c r="BB39" s="25">
        <f t="shared" si="18"/>
        <v>0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0</v>
      </c>
      <c r="AV40" s="21">
        <f t="shared" si="12"/>
        <v>0</v>
      </c>
      <c r="AW40" s="22" t="e">
        <f t="shared" si="13"/>
        <v>#DIV/0!</v>
      </c>
      <c r="AX40" s="23">
        <f t="shared" si="14"/>
        <v>0</v>
      </c>
      <c r="AY40" s="24">
        <f t="shared" si="15"/>
        <v>0</v>
      </c>
      <c r="AZ40" s="24">
        <f t="shared" si="16"/>
        <v>0</v>
      </c>
      <c r="BA40" s="24">
        <f t="shared" si="17"/>
        <v>0</v>
      </c>
      <c r="BB40" s="25">
        <f t="shared" si="18"/>
        <v>0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0</v>
      </c>
      <c r="AV41" s="21">
        <f t="shared" si="12"/>
        <v>0</v>
      </c>
      <c r="AW41" s="22" t="e">
        <f t="shared" si="13"/>
        <v>#DIV/0!</v>
      </c>
      <c r="AX41" s="23">
        <f t="shared" si="14"/>
        <v>0</v>
      </c>
      <c r="AY41" s="24">
        <f t="shared" si="15"/>
        <v>0</v>
      </c>
      <c r="AZ41" s="24">
        <f t="shared" si="16"/>
        <v>0</v>
      </c>
      <c r="BA41" s="24">
        <f t="shared" si="17"/>
        <v>0</v>
      </c>
      <c r="BB41" s="25">
        <f t="shared" si="18"/>
        <v>0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64"/>
      <c r="C42" s="63"/>
      <c r="D42" s="65"/>
      <c r="E42" s="65"/>
      <c r="F42" s="67"/>
      <c r="G42" s="63"/>
      <c r="H42" s="65"/>
      <c r="I42" s="65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0</v>
      </c>
      <c r="AV42" s="21">
        <f t="shared" si="12"/>
        <v>0</v>
      </c>
      <c r="AW42" s="22" t="e">
        <f t="shared" si="13"/>
        <v>#DIV/0!</v>
      </c>
      <c r="AX42" s="23">
        <f t="shared" si="14"/>
        <v>0</v>
      </c>
      <c r="AY42" s="24">
        <f t="shared" si="15"/>
        <v>0</v>
      </c>
      <c r="AZ42" s="24">
        <f t="shared" si="16"/>
        <v>0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0</v>
      </c>
      <c r="AV43" s="21">
        <f t="shared" si="12"/>
        <v>0</v>
      </c>
      <c r="AW43" s="22" t="e">
        <f t="shared" si="13"/>
        <v>#DIV/0!</v>
      </c>
      <c r="AX43" s="23">
        <f t="shared" si="14"/>
        <v>0</v>
      </c>
      <c r="AY43" s="24">
        <f t="shared" si="15"/>
        <v>0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0</v>
      </c>
      <c r="AV44" s="21">
        <f t="shared" si="12"/>
        <v>0</v>
      </c>
      <c r="AW44" s="22" t="e">
        <f t="shared" si="13"/>
        <v>#DIV/0!</v>
      </c>
      <c r="AX44" s="23">
        <f t="shared" si="14"/>
        <v>0</v>
      </c>
      <c r="AY44" s="24">
        <f t="shared" si="15"/>
        <v>0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0</v>
      </c>
      <c r="AV45" s="21">
        <f t="shared" si="12"/>
        <v>0</v>
      </c>
      <c r="AW45" s="22" t="e">
        <f t="shared" si="13"/>
        <v>#DIV/0!</v>
      </c>
      <c r="AX45" s="23">
        <f t="shared" si="14"/>
        <v>0</v>
      </c>
      <c r="AY45" s="24">
        <f t="shared" si="15"/>
        <v>0</v>
      </c>
      <c r="AZ45" s="24">
        <f t="shared" si="16"/>
        <v>0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64"/>
      <c r="C47" s="63"/>
      <c r="D47" s="65"/>
      <c r="E47" s="65"/>
      <c r="F47" s="67"/>
      <c r="G47" s="63"/>
      <c r="H47" s="65"/>
      <c r="I47" s="65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0</v>
      </c>
      <c r="AV50" s="21">
        <f t="shared" si="12"/>
        <v>0</v>
      </c>
      <c r="AW50" s="22" t="e">
        <f t="shared" si="13"/>
        <v>#DIV/0!</v>
      </c>
      <c r="AX50" s="23">
        <f t="shared" si="14"/>
        <v>0</v>
      </c>
      <c r="AY50" s="24">
        <f t="shared" si="15"/>
        <v>0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20" customHeight="1" x14ac:dyDescent="0.2">
      <c r="A55" s="28">
        <f t="shared" si="10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20" customHeight="1" x14ac:dyDescent="0.2">
      <c r="A56" s="28">
        <f t="shared" si="10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20" customHeight="1" x14ac:dyDescent="0.2">
      <c r="A57" s="28">
        <f t="shared" si="10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</sheetData>
  <sheetProtection algorithmName="SHA-512" hashValue="Tc/iGBdEHnWA5ilTRsiv2HiknwACst5yh5/rSHN7WBkgymEQp7SjIBLMBWQ0Hhx1a83asu4iF9eORHntc2sw8w==" saltValue="GEWw9b3GuIuV7Ia/V3XL7A==" spinCount="100000" sheet="1" objects="1" scenarios="1"/>
  <sortState xmlns:xlrd2="http://schemas.microsoft.com/office/spreadsheetml/2017/richdata2" ref="B7:BC12">
    <sortCondition descending="1" ref="AX5:AX12"/>
    <sortCondition descending="1" ref="AW5:AW12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  <mergeCell ref="AI2:AL2"/>
    <mergeCell ref="AM2:AP2"/>
    <mergeCell ref="AQ2:AT2"/>
    <mergeCell ref="AU2:BC2"/>
    <mergeCell ref="AU3:BC3"/>
    <mergeCell ref="AQ3:AT3"/>
    <mergeCell ref="W3:Z3"/>
    <mergeCell ref="AA3:AD3"/>
    <mergeCell ref="AE3:AH3"/>
    <mergeCell ref="AI3:AL3"/>
    <mergeCell ref="AM3:AP3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5"/>
  <sheetViews>
    <sheetView zoomScale="107" zoomScaleNormal="120" workbookViewId="0">
      <pane xSplit="2" ySplit="4" topLeftCell="C5" activePane="bottomRight" state="frozen"/>
      <selection pane="topRight"/>
      <selection pane="bottomLeft"/>
      <selection pane="bottomRight" activeCell="M9" sqref="M9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49" width="5.5" customWidth="1"/>
    <col min="50" max="50" width="4.83203125" customWidth="1"/>
    <col min="51" max="55" width="4.6640625" customWidth="1"/>
  </cols>
  <sheetData>
    <row r="1" spans="1:55" ht="113.75" customHeight="1" thickTop="1" thickBot="1" x14ac:dyDescent="0.25">
      <c r="A1" s="106"/>
      <c r="B1" s="109" t="s">
        <v>14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1"/>
      <c r="AY1" s="111"/>
      <c r="AZ1" s="111"/>
      <c r="BA1" s="111"/>
      <c r="BB1" s="111"/>
      <c r="BC1" s="112"/>
    </row>
    <row r="2" spans="1:55" ht="17.25" customHeight="1" thickTop="1" x14ac:dyDescent="0.2">
      <c r="A2" s="107"/>
      <c r="B2" s="113" t="s">
        <v>11</v>
      </c>
      <c r="C2" s="116">
        <v>45683</v>
      </c>
      <c r="D2" s="117"/>
      <c r="E2" s="117"/>
      <c r="F2" s="118"/>
      <c r="G2" s="119">
        <v>45725</v>
      </c>
      <c r="H2" s="120"/>
      <c r="I2" s="120"/>
      <c r="J2" s="121"/>
      <c r="K2" s="122">
        <v>45746</v>
      </c>
      <c r="L2" s="123"/>
      <c r="M2" s="123"/>
      <c r="N2" s="124"/>
      <c r="O2" s="122">
        <v>45774</v>
      </c>
      <c r="P2" s="123"/>
      <c r="Q2" s="123"/>
      <c r="R2" s="124"/>
      <c r="S2" s="122">
        <v>45809</v>
      </c>
      <c r="T2" s="123"/>
      <c r="U2" s="123"/>
      <c r="V2" s="124"/>
      <c r="W2" s="122">
        <v>45842</v>
      </c>
      <c r="X2" s="123"/>
      <c r="Y2" s="123"/>
      <c r="Z2" s="124"/>
      <c r="AA2" s="135"/>
      <c r="AB2" s="136"/>
      <c r="AC2" s="136"/>
      <c r="AD2" s="137"/>
      <c r="AE2" s="135"/>
      <c r="AF2" s="136"/>
      <c r="AG2" s="136"/>
      <c r="AH2" s="137"/>
      <c r="AI2" s="91"/>
      <c r="AJ2" s="92"/>
      <c r="AK2" s="92"/>
      <c r="AL2" s="93"/>
      <c r="AM2" s="94"/>
      <c r="AN2" s="95"/>
      <c r="AO2" s="95"/>
      <c r="AP2" s="96"/>
      <c r="AQ2" s="91"/>
      <c r="AR2" s="92"/>
      <c r="AS2" s="92"/>
      <c r="AT2" s="93"/>
      <c r="AU2" s="97"/>
      <c r="AV2" s="98"/>
      <c r="AW2" s="98"/>
      <c r="AX2" s="98"/>
      <c r="AY2" s="98"/>
      <c r="AZ2" s="98"/>
      <c r="BA2" s="98"/>
      <c r="BB2" s="98"/>
      <c r="BC2" s="99"/>
    </row>
    <row r="3" spans="1:55" ht="93.75" customHeight="1" x14ac:dyDescent="0.2">
      <c r="A3" s="107"/>
      <c r="B3" s="114"/>
      <c r="C3" s="128" t="s">
        <v>12</v>
      </c>
      <c r="D3" s="129"/>
      <c r="E3" s="129"/>
      <c r="F3" s="130"/>
      <c r="G3" s="85" t="s">
        <v>15</v>
      </c>
      <c r="H3" s="86"/>
      <c r="I3" s="86"/>
      <c r="J3" s="131"/>
      <c r="K3" s="132" t="s">
        <v>16</v>
      </c>
      <c r="L3" s="133"/>
      <c r="M3" s="133"/>
      <c r="N3" s="134"/>
      <c r="O3" s="132" t="s">
        <v>17</v>
      </c>
      <c r="P3" s="133"/>
      <c r="Q3" s="133"/>
      <c r="R3" s="134"/>
      <c r="S3" s="132" t="s">
        <v>18</v>
      </c>
      <c r="T3" s="133"/>
      <c r="U3" s="133"/>
      <c r="V3" s="134"/>
      <c r="W3" s="79" t="s">
        <v>19</v>
      </c>
      <c r="X3" s="80"/>
      <c r="Y3" s="80"/>
      <c r="Z3" s="81"/>
      <c r="AA3" s="85"/>
      <c r="AB3" s="86"/>
      <c r="AC3" s="86"/>
      <c r="AD3" s="87"/>
      <c r="AE3" s="85"/>
      <c r="AF3" s="86"/>
      <c r="AG3" s="86"/>
      <c r="AH3" s="87"/>
      <c r="AI3" s="88"/>
      <c r="AJ3" s="89"/>
      <c r="AK3" s="89"/>
      <c r="AL3" s="90"/>
      <c r="AM3" s="88"/>
      <c r="AN3" s="89"/>
      <c r="AO3" s="89"/>
      <c r="AP3" s="90"/>
      <c r="AQ3" s="103"/>
      <c r="AR3" s="104"/>
      <c r="AS3" s="104"/>
      <c r="AT3" s="105"/>
      <c r="AU3" s="100" t="s">
        <v>0</v>
      </c>
      <c r="AV3" s="101"/>
      <c r="AW3" s="101"/>
      <c r="AX3" s="101"/>
      <c r="AY3" s="101"/>
      <c r="AZ3" s="101"/>
      <c r="BA3" s="101"/>
      <c r="BB3" s="101"/>
      <c r="BC3" s="102"/>
    </row>
    <row r="4" spans="1:55" ht="42" customHeight="1" thickBot="1" x14ac:dyDescent="0.25">
      <c r="A4" s="108"/>
      <c r="B4" s="115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38</v>
      </c>
      <c r="C5" s="9">
        <v>3</v>
      </c>
      <c r="D5" s="10">
        <v>0</v>
      </c>
      <c r="E5" s="10" t="s">
        <v>21</v>
      </c>
      <c r="F5" s="11">
        <v>3</v>
      </c>
      <c r="G5" s="9">
        <v>3</v>
      </c>
      <c r="H5" s="10">
        <v>0</v>
      </c>
      <c r="I5" s="10" t="s">
        <v>21</v>
      </c>
      <c r="J5" s="11">
        <v>3</v>
      </c>
      <c r="K5" s="9"/>
      <c r="L5" s="10"/>
      <c r="M5" s="10"/>
      <c r="N5" s="11"/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6</v>
      </c>
      <c r="AV5" s="21">
        <f>(D5+H5+L5+P5+T5+X5+AB5+AF5+AJ5+AN5+AR5)</f>
        <v>0</v>
      </c>
      <c r="AW5" s="22">
        <f>(AU5/(AV5+AU5)*100)</f>
        <v>100</v>
      </c>
      <c r="AX5" s="23">
        <f>(F5+J5+N5+R5+V5+Z5+AD5+AH5+AL5+AP5+AT5)</f>
        <v>6</v>
      </c>
      <c r="AY5" s="24">
        <f>COUNTIF(C5:AT5,"1.m")</f>
        <v>2</v>
      </c>
      <c r="AZ5" s="24">
        <f>COUNTIF(C5:AT5,"2.m")</f>
        <v>0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ref="A6:A33" si="0">1+A5</f>
        <v>2</v>
      </c>
      <c r="B6" s="30" t="s">
        <v>88</v>
      </c>
      <c r="C6" s="9">
        <v>3</v>
      </c>
      <c r="D6" s="10">
        <v>0</v>
      </c>
      <c r="E6" s="10" t="s">
        <v>21</v>
      </c>
      <c r="F6" s="11">
        <v>3</v>
      </c>
      <c r="G6" s="9">
        <v>3</v>
      </c>
      <c r="H6" s="10">
        <v>0</v>
      </c>
      <c r="I6" s="10" t="s">
        <v>21</v>
      </c>
      <c r="J6" s="11">
        <v>3</v>
      </c>
      <c r="K6" s="9"/>
      <c r="L6" s="10"/>
      <c r="M6" s="10"/>
      <c r="N6" s="11"/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6</v>
      </c>
      <c r="AV6" s="21">
        <f>(D6+H6+L6+P6+T6+X6+AB6+AF6+AJ6+AN6+AR6)</f>
        <v>0</v>
      </c>
      <c r="AW6" s="22">
        <f>(AU6/(AV6+AU6)*100)</f>
        <v>100</v>
      </c>
      <c r="AX6" s="23">
        <f>(F6+J6+N6+R6+V6+Z6+AD6+AH6+AL6+AP6+AT6)</f>
        <v>6</v>
      </c>
      <c r="AY6" s="24">
        <f>COUNTIF(C6:AT6,"1.m")</f>
        <v>2</v>
      </c>
      <c r="AZ6" s="24">
        <f>COUNTIF(C6:AT6,"2.m")</f>
        <v>0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48</v>
      </c>
      <c r="C7" s="9">
        <v>3</v>
      </c>
      <c r="D7" s="10">
        <v>0</v>
      </c>
      <c r="E7" s="10" t="s">
        <v>21</v>
      </c>
      <c r="F7" s="11">
        <v>3</v>
      </c>
      <c r="G7" s="9">
        <v>2</v>
      </c>
      <c r="H7" s="10">
        <v>1</v>
      </c>
      <c r="I7" s="10" t="s">
        <v>27</v>
      </c>
      <c r="J7" s="11">
        <v>2</v>
      </c>
      <c r="K7" s="9"/>
      <c r="L7" s="10"/>
      <c r="M7" s="10"/>
      <c r="N7" s="11"/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5</v>
      </c>
      <c r="AV7" s="21">
        <f>(D7+H7+L7+P7+T7+X7+AB7+AF7+AJ7+AN7+AR7)</f>
        <v>1</v>
      </c>
      <c r="AW7" s="22">
        <f>(AU7/(AV7+AU7)*100)</f>
        <v>83.333333333333343</v>
      </c>
      <c r="AX7" s="23">
        <f>(F7+J7+N7+R7+V7+Z7+AD7+AH7+AL7+AP7+AT7)</f>
        <v>5</v>
      </c>
      <c r="AY7" s="24">
        <f>COUNTIF(C7:AT7,"1.m")</f>
        <v>1</v>
      </c>
      <c r="AZ7" s="24">
        <f>COUNTIF(C7:AT7,"2.m")</f>
        <v>1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54</v>
      </c>
      <c r="C8" s="9">
        <v>2</v>
      </c>
      <c r="D8" s="10">
        <v>1</v>
      </c>
      <c r="E8" s="10" t="s">
        <v>27</v>
      </c>
      <c r="F8" s="11">
        <v>2</v>
      </c>
      <c r="G8" s="9">
        <v>2</v>
      </c>
      <c r="H8" s="10">
        <v>0</v>
      </c>
      <c r="I8" s="10" t="s">
        <v>21</v>
      </c>
      <c r="J8" s="11">
        <v>2</v>
      </c>
      <c r="K8" s="9"/>
      <c r="L8" s="10"/>
      <c r="M8" s="10"/>
      <c r="N8" s="11"/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4</v>
      </c>
      <c r="AV8" s="21">
        <f>(D8+H8+L8+P8+T8+X8+AB8+AF8+AJ8+AN8+AR8)</f>
        <v>1</v>
      </c>
      <c r="AW8" s="22">
        <f>(AU8/(AV8+AU8)*100)</f>
        <v>80</v>
      </c>
      <c r="AX8" s="23">
        <f>(F8+J8+N8+R8+V8+Z8+AD8+AH8+AL8+AP8+AT8)</f>
        <v>4</v>
      </c>
      <c r="AY8" s="24">
        <f>COUNTIF(C8:AT8,"1.m")</f>
        <v>1</v>
      </c>
      <c r="AZ8" s="24">
        <f>COUNTIF(C8:AT8,"2.m")</f>
        <v>1</v>
      </c>
      <c r="BA8" s="24">
        <f>COUNTIF(C8:AT8,"3.m")</f>
        <v>0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83</v>
      </c>
      <c r="C9" s="9">
        <v>2</v>
      </c>
      <c r="D9" s="10">
        <v>1</v>
      </c>
      <c r="E9" s="10" t="s">
        <v>25</v>
      </c>
      <c r="F9" s="11">
        <v>2</v>
      </c>
      <c r="G9" s="9">
        <v>2</v>
      </c>
      <c r="H9" s="10">
        <v>1</v>
      </c>
      <c r="I9" s="10" t="s">
        <v>27</v>
      </c>
      <c r="J9" s="11">
        <v>2</v>
      </c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4</v>
      </c>
      <c r="AV9" s="21">
        <f>(D9+H9+L9+P9+T9+X9+AB9+AF9+AJ9+AN9+AR9)</f>
        <v>2</v>
      </c>
      <c r="AW9" s="22">
        <f>(AU9/(AV9+AU9)*100)</f>
        <v>66.666666666666657</v>
      </c>
      <c r="AX9" s="23">
        <f>(F9+J9+N9+R9+V9+Z9+AD9+AH9+AL9+AP9+AT9)</f>
        <v>4</v>
      </c>
      <c r="AY9" s="24">
        <f>COUNTIF(C9:AT9,"1.m")</f>
        <v>0</v>
      </c>
      <c r="AZ9" s="24">
        <f>COUNTIF(C9:AT9,"2.m")</f>
        <v>1</v>
      </c>
      <c r="BA9" s="24">
        <f>COUNTIF(C9:AT9,"3.m")</f>
        <v>1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109</v>
      </c>
      <c r="C10" s="9">
        <v>1</v>
      </c>
      <c r="D10" s="10">
        <v>2</v>
      </c>
      <c r="E10" s="10" t="s">
        <v>25</v>
      </c>
      <c r="F10" s="11">
        <v>1</v>
      </c>
      <c r="G10" s="9">
        <v>3</v>
      </c>
      <c r="H10" s="10">
        <v>0</v>
      </c>
      <c r="I10" s="10" t="s">
        <v>21</v>
      </c>
      <c r="J10" s="11">
        <v>3</v>
      </c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4</v>
      </c>
      <c r="AV10" s="21">
        <f>(D10+H10+L10+P10+T10+X10+AB10+AF10+AJ10+AN10+AR10)</f>
        <v>2</v>
      </c>
      <c r="AW10" s="22">
        <f>(AU10/(AV10+AU10)*100)</f>
        <v>66.666666666666657</v>
      </c>
      <c r="AX10" s="23">
        <f>(F10+J10+N10+R10+V10+Z10+AD10+AH10+AL10+AP10+AT10)</f>
        <v>4</v>
      </c>
      <c r="AY10" s="24">
        <f>COUNTIF(C10:AT10,"1.m")</f>
        <v>1</v>
      </c>
      <c r="AZ10" s="24">
        <f>COUNTIF(C10:AT10,"2.m")</f>
        <v>0</v>
      </c>
      <c r="BA10" s="24">
        <f>COUNTIF(C10:AT10,"3.m")</f>
        <v>1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44</v>
      </c>
      <c r="C11" s="9">
        <v>3</v>
      </c>
      <c r="D11" s="10">
        <v>0</v>
      </c>
      <c r="E11" s="10" t="s">
        <v>21</v>
      </c>
      <c r="F11" s="11">
        <v>3</v>
      </c>
      <c r="G11" s="9"/>
      <c r="H11" s="10"/>
      <c r="I11" s="10"/>
      <c r="J11" s="11"/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3</v>
      </c>
      <c r="AV11" s="21">
        <f>(D11+H11+L11+P11+T11+X11+AB11+AF11+AJ11+AN11+AR11)</f>
        <v>0</v>
      </c>
      <c r="AW11" s="22">
        <f>(AU11/(AV11+AU11)*100)</f>
        <v>100</v>
      </c>
      <c r="AX11" s="23">
        <f>(F11+J11+N11+R11+V11+Z11+AD11+AH11+AL11+AP11+AT11)</f>
        <v>3</v>
      </c>
      <c r="AY11" s="24">
        <f>COUNTIF(C11:AT11,"1.m")</f>
        <v>1</v>
      </c>
      <c r="AZ11" s="24">
        <f>COUNTIF(C11:AT11,"2.m")</f>
        <v>0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95</v>
      </c>
      <c r="C12" s="9"/>
      <c r="D12" s="10"/>
      <c r="E12" s="10"/>
      <c r="F12" s="11"/>
      <c r="G12" s="9">
        <v>3</v>
      </c>
      <c r="H12" s="10">
        <v>0</v>
      </c>
      <c r="I12" s="10" t="s">
        <v>21</v>
      </c>
      <c r="J12" s="11">
        <v>3</v>
      </c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3</v>
      </c>
      <c r="AV12" s="21">
        <f>(D12+H12+L12+P12+T12+X12+AB12+AF12+AJ12+AN12+AR12)</f>
        <v>0</v>
      </c>
      <c r="AW12" s="22">
        <f>(AU12/(AV12+AU12)*100)</f>
        <v>100</v>
      </c>
      <c r="AX12" s="23">
        <f>(F12+J12+N12+R12+V12+Z12+AD12+AH12+AL12+AP12+AT12)</f>
        <v>3</v>
      </c>
      <c r="AY12" s="24">
        <f>COUNTIF(C12:AT12,"1.m")</f>
        <v>1</v>
      </c>
      <c r="AZ12" s="24">
        <f>COUNTIF(C12:AT12,"2.m")</f>
        <v>0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39</v>
      </c>
      <c r="C13" s="9">
        <v>2</v>
      </c>
      <c r="D13" s="10">
        <v>1</v>
      </c>
      <c r="E13" s="10" t="s">
        <v>27</v>
      </c>
      <c r="F13" s="11">
        <v>2</v>
      </c>
      <c r="G13" s="9">
        <v>1</v>
      </c>
      <c r="H13" s="10">
        <v>1</v>
      </c>
      <c r="I13" s="10" t="s">
        <v>27</v>
      </c>
      <c r="J13" s="11">
        <v>1</v>
      </c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3</v>
      </c>
      <c r="AV13" s="21">
        <f>(D13+H13+L13+P13+T13+X13+AB13+AF13+AJ13+AN13+AR13)</f>
        <v>2</v>
      </c>
      <c r="AW13" s="22">
        <f>(AU13/(AV13+AU13)*100)</f>
        <v>60</v>
      </c>
      <c r="AX13" s="23">
        <f>(F13+J13+N13+R13+V13+Z13+AD13+AH13+AL13+AP13+AT13)</f>
        <v>3</v>
      </c>
      <c r="AY13" s="24">
        <f>COUNTIF(C13:AT13,"1.m")</f>
        <v>0</v>
      </c>
      <c r="AZ13" s="24">
        <f>COUNTIF(C13:AT13,"2.m")</f>
        <v>2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26</v>
      </c>
      <c r="C14" s="9">
        <v>2</v>
      </c>
      <c r="D14" s="10">
        <v>1</v>
      </c>
      <c r="E14" s="10" t="s">
        <v>27</v>
      </c>
      <c r="F14" s="11">
        <v>2</v>
      </c>
      <c r="G14" s="9">
        <v>1</v>
      </c>
      <c r="H14" s="10">
        <v>2</v>
      </c>
      <c r="I14" s="10" t="s">
        <v>25</v>
      </c>
      <c r="J14" s="11">
        <v>1</v>
      </c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3</v>
      </c>
      <c r="AV14" s="21">
        <f>(D14+H14+L14+P14+T14+X14+AB14+AF14+AJ14+AN14+AR14)</f>
        <v>3</v>
      </c>
      <c r="AW14" s="22">
        <f>(AU14/(AV14+AU14)*100)</f>
        <v>50</v>
      </c>
      <c r="AX14" s="23">
        <f>(F14+J14+N14+R14+V14+Z14+AD14+AH14+AL14+AP14+AT14)</f>
        <v>3</v>
      </c>
      <c r="AY14" s="24">
        <f>COUNTIF(C14:AT14,"1.m")</f>
        <v>0</v>
      </c>
      <c r="AZ14" s="24">
        <f>COUNTIF(C14:AT14,"2.m")</f>
        <v>1</v>
      </c>
      <c r="BA14" s="24">
        <f>COUNTIF(C14:AT14,"3.m")</f>
        <v>1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45</v>
      </c>
      <c r="C15" s="9">
        <v>2</v>
      </c>
      <c r="D15" s="10">
        <v>1</v>
      </c>
      <c r="E15" s="10" t="s">
        <v>25</v>
      </c>
      <c r="F15" s="11">
        <v>2</v>
      </c>
      <c r="G15" s="9">
        <v>1</v>
      </c>
      <c r="H15" s="10">
        <v>2</v>
      </c>
      <c r="I15" s="10" t="s">
        <v>23</v>
      </c>
      <c r="J15" s="11">
        <v>1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3</v>
      </c>
      <c r="AV15" s="21">
        <f>(D15+H15+L15+P15+T15+X15+AB15+AF15+AJ15+AN15+AR15)</f>
        <v>3</v>
      </c>
      <c r="AW15" s="22">
        <f>(AU15/(AV15+AU15)*100)</f>
        <v>50</v>
      </c>
      <c r="AX15" s="23">
        <f>(F15+J15+N15+R15+V15+Z15+AD15+AH15+AL15+AP15+AT15)</f>
        <v>3</v>
      </c>
      <c r="AY15" s="24">
        <f>COUNTIF(C15:AT15,"1.m")</f>
        <v>0</v>
      </c>
      <c r="AZ15" s="24">
        <f>COUNTIF(C15:AT15,"2.m")</f>
        <v>0</v>
      </c>
      <c r="BA15" s="24">
        <f>COUNTIF(C15:AT15,"3.m")</f>
        <v>1</v>
      </c>
      <c r="BB15" s="25">
        <f>COUNTIF(C15:AT15,"4.m")</f>
        <v>1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89</v>
      </c>
      <c r="C16" s="9">
        <v>2</v>
      </c>
      <c r="D16" s="10">
        <v>1</v>
      </c>
      <c r="E16" s="10" t="s">
        <v>27</v>
      </c>
      <c r="F16" s="11">
        <v>2</v>
      </c>
      <c r="G16" s="9">
        <v>1</v>
      </c>
      <c r="H16" s="10">
        <v>2</v>
      </c>
      <c r="I16" s="10" t="s">
        <v>25</v>
      </c>
      <c r="J16" s="11">
        <v>1</v>
      </c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3</v>
      </c>
      <c r="AV16" s="21">
        <f>(D16+H16+L16+P16+T16+X16+AB16+AF16+AJ16+AN16+AR16)</f>
        <v>3</v>
      </c>
      <c r="AW16" s="22">
        <f>(AU16/(AV16+AU16)*100)</f>
        <v>50</v>
      </c>
      <c r="AX16" s="23">
        <f>(F16+J16+N16+R16+V16+Z16+AD16+AH16+AL16+AP16+AT16)</f>
        <v>3</v>
      </c>
      <c r="AY16" s="24">
        <f>COUNTIF(C16:AT16,"1.m")</f>
        <v>0</v>
      </c>
      <c r="AZ16" s="24">
        <f>COUNTIF(C16:AT16,"2.m")</f>
        <v>1</v>
      </c>
      <c r="BA16" s="24">
        <f>COUNTIF(C16:AT16,"3.m")</f>
        <v>1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42</v>
      </c>
      <c r="C17" s="9">
        <v>1</v>
      </c>
      <c r="D17" s="10">
        <v>2</v>
      </c>
      <c r="E17" s="10" t="s">
        <v>25</v>
      </c>
      <c r="F17" s="11">
        <v>1</v>
      </c>
      <c r="G17" s="9">
        <v>2</v>
      </c>
      <c r="H17" s="10">
        <v>1</v>
      </c>
      <c r="I17" s="10" t="s">
        <v>27</v>
      </c>
      <c r="J17" s="11">
        <v>2</v>
      </c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3</v>
      </c>
      <c r="AV17" s="21">
        <f>(D17+H17+L17+P17+T17+X17+AB17+AF17+AJ17+AN17+AR17)</f>
        <v>3</v>
      </c>
      <c r="AW17" s="22">
        <f>(AU17/(AV17+AU17)*100)</f>
        <v>50</v>
      </c>
      <c r="AX17" s="23">
        <f>(F17+J17+N17+R17+V17+Z17+AD17+AH17+AL17+AP17+AT17)</f>
        <v>3</v>
      </c>
      <c r="AY17" s="24">
        <f>COUNTIF(C17:AT17,"1.m")</f>
        <v>0</v>
      </c>
      <c r="AZ17" s="24">
        <f>COUNTIF(C17:AT17,"2.m")</f>
        <v>1</v>
      </c>
      <c r="BA17" s="24">
        <f>COUNTIF(C17:AT17,"3.m")</f>
        <v>1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80</v>
      </c>
      <c r="C18" s="9">
        <v>3</v>
      </c>
      <c r="D18" s="10">
        <v>1</v>
      </c>
      <c r="E18" s="10" t="s">
        <v>27</v>
      </c>
      <c r="F18" s="11">
        <v>3</v>
      </c>
      <c r="G18" s="9">
        <v>0</v>
      </c>
      <c r="H18" s="10">
        <v>3</v>
      </c>
      <c r="I18" s="10" t="s">
        <v>23</v>
      </c>
      <c r="J18" s="11">
        <v>0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3</v>
      </c>
      <c r="AV18" s="21">
        <f>(D18+H18+L18+P18+T18+X18+AB18+AF18+AJ18+AN18+AR18)</f>
        <v>4</v>
      </c>
      <c r="AW18" s="22">
        <f>(AU18/(AV18+AU18)*100)</f>
        <v>42.857142857142854</v>
      </c>
      <c r="AX18" s="23">
        <f>(F18+J18+N18+R18+V18+Z18+AD18+AH18+AL18+AP18+AT18)</f>
        <v>3</v>
      </c>
      <c r="AY18" s="24">
        <f>COUNTIF(C18:AT18,"1.m")</f>
        <v>0</v>
      </c>
      <c r="AZ18" s="24">
        <f>COUNTIF(C18:AT18,"2.m")</f>
        <v>1</v>
      </c>
      <c r="BA18" s="24">
        <f>COUNTIF(C18:AT18,"3.m")</f>
        <v>0</v>
      </c>
      <c r="BB18" s="25">
        <f>COUNTIF(C18:AT18,"4.m")</f>
        <v>1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40</v>
      </c>
      <c r="C19" s="9">
        <v>2</v>
      </c>
      <c r="D19" s="10">
        <v>1</v>
      </c>
      <c r="E19" s="10" t="s">
        <v>27</v>
      </c>
      <c r="F19" s="11">
        <v>2</v>
      </c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2</v>
      </c>
      <c r="AV19" s="21">
        <f>(D19+H19+L19+P19+T19+X19+AB19+AF19+AJ19+AN19+AR19)</f>
        <v>1</v>
      </c>
      <c r="AW19" s="22">
        <f>(AU19/(AV19+AU19)*100)</f>
        <v>66.666666666666657</v>
      </c>
      <c r="AX19" s="23">
        <f>(F19+J19+N19+R19+V19+Z19+AD19+AH19+AL19+AP19+AT19)</f>
        <v>2</v>
      </c>
      <c r="AY19" s="24">
        <f>COUNTIF(C19:AT19,"1.m")</f>
        <v>0</v>
      </c>
      <c r="AZ19" s="24">
        <f>COUNTIF(C19:AT19,"2.m")</f>
        <v>1</v>
      </c>
      <c r="BA19" s="24">
        <f>COUNTIF(C19:AT19,"3.m")</f>
        <v>0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82</v>
      </c>
      <c r="C20" s="9">
        <v>2</v>
      </c>
      <c r="D20" s="10">
        <v>1</v>
      </c>
      <c r="E20" s="10" t="s">
        <v>27</v>
      </c>
      <c r="F20" s="11">
        <v>2</v>
      </c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2</v>
      </c>
      <c r="AV20" s="21">
        <f>(D20+H20+L20+P20+T20+X20+AB20+AF20+AJ20+AN20+AR20)</f>
        <v>1</v>
      </c>
      <c r="AW20" s="22">
        <f>(AU20/(AV20+AU20)*100)</f>
        <v>66.666666666666657</v>
      </c>
      <c r="AX20" s="23">
        <f>(F20+J20+N20+R20+V20+Z20+AD20+AH20+AL20+AP20+AT20)</f>
        <v>2</v>
      </c>
      <c r="AY20" s="24">
        <f>COUNTIF(C20:AT20,"1.m")</f>
        <v>0</v>
      </c>
      <c r="AZ20" s="24">
        <f>COUNTIF(C20:AT20,"2.m")</f>
        <v>1</v>
      </c>
      <c r="BA20" s="24">
        <f>COUNTIF(C20:AT20,"3.m")</f>
        <v>0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94</v>
      </c>
      <c r="C21" s="9"/>
      <c r="D21" s="10"/>
      <c r="E21" s="10"/>
      <c r="F21" s="11"/>
      <c r="G21" s="9">
        <v>2</v>
      </c>
      <c r="H21" s="10">
        <v>1</v>
      </c>
      <c r="I21" s="10" t="s">
        <v>27</v>
      </c>
      <c r="J21" s="11">
        <v>2</v>
      </c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2</v>
      </c>
      <c r="AV21" s="21">
        <f>(D21+H21+L21+P21+T21+X21+AB21+AF21+AJ21+AN21+AR21)</f>
        <v>1</v>
      </c>
      <c r="AW21" s="22">
        <f>(AU21/(AV21+AU21)*100)</f>
        <v>66.666666666666657</v>
      </c>
      <c r="AX21" s="23">
        <f>(F21+J21+N21+R21+V21+Z21+AD21+AH21+AL21+AP21+AT21)</f>
        <v>2</v>
      </c>
      <c r="AY21" s="24">
        <f>COUNTIF(C21:AT21,"1.m")</f>
        <v>0</v>
      </c>
      <c r="AZ21" s="24">
        <f>COUNTIF(C21:AT21,"2.m")</f>
        <v>1</v>
      </c>
      <c r="BA21" s="24">
        <f>COUNTIF(C21:AT21,"3.m")</f>
        <v>0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96</v>
      </c>
      <c r="C22" s="9"/>
      <c r="D22" s="10"/>
      <c r="E22" s="10"/>
      <c r="F22" s="11"/>
      <c r="G22" s="9">
        <v>2</v>
      </c>
      <c r="H22" s="10">
        <v>1</v>
      </c>
      <c r="I22" s="10" t="s">
        <v>27</v>
      </c>
      <c r="J22" s="11">
        <v>2</v>
      </c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2</v>
      </c>
      <c r="AV22" s="21">
        <f>(D22+H22+L22+P22+T22+X22+AB22+AF22+AJ22+AN22+AR22)</f>
        <v>1</v>
      </c>
      <c r="AW22" s="22">
        <f>(AU22/(AV22+AU22)*100)</f>
        <v>66.666666666666657</v>
      </c>
      <c r="AX22" s="23">
        <f>(F22+J22+N22+R22+V22+Z22+AD22+AH22+AL22+AP22+AT22)</f>
        <v>2</v>
      </c>
      <c r="AY22" s="24">
        <f>COUNTIF(C22:AT22,"1.m")</f>
        <v>0</v>
      </c>
      <c r="AZ22" s="24">
        <f>COUNTIF(C22:AT22,"2.m")</f>
        <v>1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110</v>
      </c>
      <c r="C23" s="9"/>
      <c r="D23" s="10"/>
      <c r="E23" s="10"/>
      <c r="F23" s="11"/>
      <c r="G23" s="9">
        <v>2</v>
      </c>
      <c r="H23" s="10">
        <v>1</v>
      </c>
      <c r="I23" s="10" t="s">
        <v>27</v>
      </c>
      <c r="J23" s="11">
        <v>2</v>
      </c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2</v>
      </c>
      <c r="AV23" s="21">
        <f>(D23+H23+L23+P23+T23+X23+AB23+AF23+AJ23+AN23+AR23)</f>
        <v>1</v>
      </c>
      <c r="AW23" s="22">
        <f>(AU23/(AV23+AU23)*100)</f>
        <v>66.666666666666657</v>
      </c>
      <c r="AX23" s="23">
        <f>(F23+J23+N23+R23+V23+Z23+AD23+AH23+AL23+AP23+AT23)</f>
        <v>2</v>
      </c>
      <c r="AY23" s="24">
        <f>COUNTIF(C23:AT23,"1.m")</f>
        <v>0</v>
      </c>
      <c r="AZ23" s="24">
        <f>COUNTIF(C23:AT23,"2.m")</f>
        <v>1</v>
      </c>
      <c r="BA23" s="24">
        <f>COUNTIF(C23:AT23,"3.m")</f>
        <v>0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111</v>
      </c>
      <c r="C24" s="9"/>
      <c r="D24" s="10"/>
      <c r="E24" s="10"/>
      <c r="F24" s="11"/>
      <c r="G24" s="9">
        <v>2</v>
      </c>
      <c r="H24" s="10">
        <v>1</v>
      </c>
      <c r="I24" s="10" t="s">
        <v>27</v>
      </c>
      <c r="J24" s="11">
        <v>2</v>
      </c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2</v>
      </c>
      <c r="AV24" s="21">
        <f>(D24+H24+L24+P24+T24+X24+AB24+AF24+AJ24+AN24+AR24)</f>
        <v>1</v>
      </c>
      <c r="AW24" s="22">
        <f>(AU24/(AV24+AU24)*100)</f>
        <v>66.666666666666657</v>
      </c>
      <c r="AX24" s="23">
        <f>(F24+J24+N24+R24+V24+Z24+AD24+AH24+AL24+AP24+AT24)</f>
        <v>2</v>
      </c>
      <c r="AY24" s="24">
        <f>COUNTIF(C24:AT24,"1.m")</f>
        <v>0</v>
      </c>
      <c r="AZ24" s="24">
        <f>COUNTIF(C24:AT24,"2.m")</f>
        <v>1</v>
      </c>
      <c r="BA24" s="24">
        <f>COUNTIF(C24:AT24,"3.m")</f>
        <v>0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84</v>
      </c>
      <c r="C25" s="9">
        <v>1</v>
      </c>
      <c r="D25" s="10">
        <v>2</v>
      </c>
      <c r="E25" s="10" t="s">
        <v>23</v>
      </c>
      <c r="F25" s="11">
        <v>1</v>
      </c>
      <c r="G25" s="9">
        <v>1</v>
      </c>
      <c r="H25" s="10">
        <v>2</v>
      </c>
      <c r="I25" s="10" t="s">
        <v>25</v>
      </c>
      <c r="J25" s="11">
        <v>1</v>
      </c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2</v>
      </c>
      <c r="AV25" s="21">
        <f>(D25+H25+L25+P25+T25+X25+AB25+AF25+AJ25+AN25+AR25)</f>
        <v>4</v>
      </c>
      <c r="AW25" s="22">
        <f>(AU25/(AV25+AU25)*100)</f>
        <v>33.333333333333329</v>
      </c>
      <c r="AX25" s="23">
        <f>(F25+J25+N25+R25+V25+Z25+AD25+AH25+AL25+AP25+AT25)</f>
        <v>2</v>
      </c>
      <c r="AY25" s="24">
        <f>COUNTIF(C25:AT25,"1.m")</f>
        <v>0</v>
      </c>
      <c r="AZ25" s="24">
        <f>COUNTIF(C25:AT25,"2.m")</f>
        <v>0</v>
      </c>
      <c r="BA25" s="24">
        <f>COUNTIF(C25:AT25,"3.m")</f>
        <v>1</v>
      </c>
      <c r="BB25" s="25">
        <f>COUNTIF(C25:AT25,"4.m")</f>
        <v>1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117</v>
      </c>
      <c r="C26" s="9"/>
      <c r="D26" s="10"/>
      <c r="E26" s="10"/>
      <c r="F26" s="11"/>
      <c r="G26" s="9">
        <v>1</v>
      </c>
      <c r="H26" s="10">
        <v>1</v>
      </c>
      <c r="I26" s="10" t="s">
        <v>27</v>
      </c>
      <c r="J26" s="11">
        <v>1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1</v>
      </c>
      <c r="AV26" s="21">
        <f>(D26+H26+L26+P26+T26+X26+AB26+AF26+AJ26+AN26+AR26)</f>
        <v>1</v>
      </c>
      <c r="AW26" s="22">
        <f>(AU26/(AV26+AU26)*100)</f>
        <v>50</v>
      </c>
      <c r="AX26" s="23">
        <f>(F26+J26+N26+R26+V26+Z26+AD26+AH26+AL26+AP26+AT26)</f>
        <v>1</v>
      </c>
      <c r="AY26" s="24">
        <f>COUNTIF(C26:AT26,"1.m")</f>
        <v>0</v>
      </c>
      <c r="AZ26" s="24">
        <f>COUNTIF(C26:AT26,"2.m")</f>
        <v>1</v>
      </c>
      <c r="BA26" s="24">
        <f>COUNTIF(C26:AT26,"3.m")</f>
        <v>0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24</v>
      </c>
      <c r="C27" s="9">
        <v>1</v>
      </c>
      <c r="D27" s="10">
        <v>2</v>
      </c>
      <c r="E27" s="10" t="s">
        <v>25</v>
      </c>
      <c r="F27" s="11">
        <v>1</v>
      </c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1</v>
      </c>
      <c r="AV27" s="21">
        <f>(D27+H27+L27+P27+T27+X27+AB27+AF27+AJ27+AN27+AR27)</f>
        <v>2</v>
      </c>
      <c r="AW27" s="22">
        <f>(AU27/(AV27+AU27)*100)</f>
        <v>33.333333333333329</v>
      </c>
      <c r="AX27" s="23">
        <f>(F27+J27+N27+R27+V27+Z27+AD27+AH27+AL27+AP27+AT27)</f>
        <v>1</v>
      </c>
      <c r="AY27" s="24">
        <f>COUNTIF(C27:AT27,"1.m")</f>
        <v>0</v>
      </c>
      <c r="AZ27" s="24">
        <f>COUNTIF(C27:AT27,"2.m")</f>
        <v>0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37</v>
      </c>
      <c r="C28" s="9">
        <v>1</v>
      </c>
      <c r="D28" s="10">
        <v>2</v>
      </c>
      <c r="E28" s="10" t="s">
        <v>25</v>
      </c>
      <c r="F28" s="11">
        <v>1</v>
      </c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1</v>
      </c>
      <c r="AV28" s="21">
        <f>(D28+H28+L28+P28+T28+X28+AB28+AF28+AJ28+AN28+AR28)</f>
        <v>2</v>
      </c>
      <c r="AW28" s="22">
        <f>(AU28/(AV28+AU28)*100)</f>
        <v>33.333333333333329</v>
      </c>
      <c r="AX28" s="23">
        <f>(F28+J28+N28+R28+V28+Z28+AD28+AH28+AL28+AP28+AT28)</f>
        <v>1</v>
      </c>
      <c r="AY28" s="24">
        <f>COUNTIF(C28:AT28,"1.m")</f>
        <v>0</v>
      </c>
      <c r="AZ28" s="24">
        <f>COUNTIF(C28:AT28,"2.m")</f>
        <v>0</v>
      </c>
      <c r="BA28" s="24">
        <f>COUNTIF(C28:AT28,"3.m")</f>
        <v>1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90</v>
      </c>
      <c r="C29" s="9"/>
      <c r="D29" s="10"/>
      <c r="E29" s="10"/>
      <c r="F29" s="11"/>
      <c r="G29" s="9">
        <v>1</v>
      </c>
      <c r="H29" s="10">
        <v>2</v>
      </c>
      <c r="I29" s="10" t="s">
        <v>25</v>
      </c>
      <c r="J29" s="11">
        <v>1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1</v>
      </c>
      <c r="AV29" s="21">
        <f>(D29+H29+L29+P29+T29+X29+AB29+AF29+AJ29+AN29+AR29)</f>
        <v>2</v>
      </c>
      <c r="AW29" s="22">
        <f>(AU29/(AV29+AU29)*100)</f>
        <v>33.333333333333329</v>
      </c>
      <c r="AX29" s="23">
        <f>(F29+J29+N29+R29+V29+Z29+AD29+AH29+AL29+AP29+AT29)</f>
        <v>1</v>
      </c>
      <c r="AY29" s="24">
        <f>COUNTIF(C29:AT29,"1.m")</f>
        <v>0</v>
      </c>
      <c r="AZ29" s="24">
        <f>COUNTIF(C29:AT29,"2.m")</f>
        <v>0</v>
      </c>
      <c r="BA29" s="24">
        <f>COUNTIF(C29:AT29,"3.m")</f>
        <v>1</v>
      </c>
      <c r="BB29" s="25">
        <f>COUNTIF(C29:AT29,"4.m")</f>
        <v>0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93</v>
      </c>
      <c r="C30" s="9"/>
      <c r="D30" s="10"/>
      <c r="E30" s="10"/>
      <c r="F30" s="11"/>
      <c r="G30" s="9">
        <v>1</v>
      </c>
      <c r="H30" s="10">
        <v>2</v>
      </c>
      <c r="I30" s="10" t="s">
        <v>25</v>
      </c>
      <c r="J30" s="11">
        <v>1</v>
      </c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1</v>
      </c>
      <c r="AV30" s="21">
        <f>(D30+H30+L30+P30+T30+X30+AB30+AF30+AJ30+AN30+AR30)</f>
        <v>2</v>
      </c>
      <c r="AW30" s="22">
        <f>(AU30/(AV30+AU30)*100)</f>
        <v>33.333333333333329</v>
      </c>
      <c r="AX30" s="23">
        <f>(F30+J30+N30+R30+V30+Z30+AD30+AH30+AL30+AP30+AT30)</f>
        <v>1</v>
      </c>
      <c r="AY30" s="24">
        <f>COUNTIF(C30:AT30,"1.m")</f>
        <v>0</v>
      </c>
      <c r="AZ30" s="24">
        <f>COUNTIF(C30:AT30,"2.m")</f>
        <v>0</v>
      </c>
      <c r="BA30" s="24">
        <f>COUNTIF(C30:AT30,"3.m")</f>
        <v>1</v>
      </c>
      <c r="BB30" s="25">
        <f>COUNTIF(C30:AT30,"4.m")</f>
        <v>0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81</v>
      </c>
      <c r="C31" s="9">
        <v>1</v>
      </c>
      <c r="D31" s="10">
        <v>3</v>
      </c>
      <c r="E31" s="10" t="s">
        <v>23</v>
      </c>
      <c r="F31" s="11">
        <v>1</v>
      </c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1</v>
      </c>
      <c r="AV31" s="21">
        <f>(D31+H31+L31+P31+T31+X31+AB31+AF31+AJ31+AN31+AR31)</f>
        <v>3</v>
      </c>
      <c r="AW31" s="22">
        <f>(AU31/(AV31+AU31)*100)</f>
        <v>25</v>
      </c>
      <c r="AX31" s="23">
        <f>(F31+J31+N31+R31+V31+Z31+AD31+AH31+AL31+AP31+AT31)</f>
        <v>1</v>
      </c>
      <c r="AY31" s="24">
        <f>COUNTIF(C31:AT31,"1.m")</f>
        <v>0</v>
      </c>
      <c r="AZ31" s="24">
        <f>COUNTIF(C31:AT31,"2.m")</f>
        <v>0</v>
      </c>
      <c r="BA31" s="24">
        <f>COUNTIF(C31:AT31,"3.m")</f>
        <v>0</v>
      </c>
      <c r="BB31" s="25">
        <f>COUNTIF(C31:AT31,"4.m")</f>
        <v>1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55</v>
      </c>
      <c r="C32" s="9">
        <v>0</v>
      </c>
      <c r="D32" s="10">
        <v>3</v>
      </c>
      <c r="E32" s="10" t="s">
        <v>23</v>
      </c>
      <c r="F32" s="11">
        <v>0</v>
      </c>
      <c r="G32" s="9">
        <v>1</v>
      </c>
      <c r="H32" s="10">
        <v>1</v>
      </c>
      <c r="I32" s="10" t="s">
        <v>27</v>
      </c>
      <c r="J32" s="11">
        <v>1</v>
      </c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1</v>
      </c>
      <c r="AV32" s="21">
        <f>(D32+H32+L32+P32+T32+X32+AB32+AF32+AJ32+AN32+AR32)</f>
        <v>4</v>
      </c>
      <c r="AW32" s="22">
        <f>(AU32/(AV32+AU32)*100)</f>
        <v>20</v>
      </c>
      <c r="AX32" s="23">
        <f>(F32+J32+N32+R32+V32+Z32+AD32+AH32+AL32+AP32+AT32)</f>
        <v>1</v>
      </c>
      <c r="AY32" s="24">
        <f>COUNTIF(C32:AT32,"1.m")</f>
        <v>0</v>
      </c>
      <c r="AZ32" s="24">
        <f>COUNTIF(C32:AT32,"2.m")</f>
        <v>1</v>
      </c>
      <c r="BA32" s="24">
        <f>COUNTIF(C32:AT32,"3.m")</f>
        <v>0</v>
      </c>
      <c r="BB32" s="25">
        <f>COUNTIF(C32:AT32,"4.m")</f>
        <v>1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22</v>
      </c>
      <c r="C33" s="9">
        <v>0</v>
      </c>
      <c r="D33" s="10">
        <v>3</v>
      </c>
      <c r="E33" s="10" t="s">
        <v>23</v>
      </c>
      <c r="F33" s="11">
        <v>0</v>
      </c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0</v>
      </c>
      <c r="AV33" s="21">
        <f>(D33+H33+L33+P33+T33+X33+AB33+AF33+AJ33+AN33+AR33)</f>
        <v>3</v>
      </c>
      <c r="AW33" s="22">
        <f>(AU33/(AV33+AU33)*100)</f>
        <v>0</v>
      </c>
      <c r="AX33" s="23">
        <f>(F33+J33+N33+R33+V33+Z33+AD33+AH33+AL33+AP33+AT33)</f>
        <v>0</v>
      </c>
      <c r="AY33" s="24">
        <f>COUNTIF(C33:AT33,"1.m")</f>
        <v>0</v>
      </c>
      <c r="AZ33" s="24">
        <f>COUNTIF(C33:AT33,"2.m")</f>
        <v>0</v>
      </c>
      <c r="BA33" s="24">
        <f>COUNTIF(C33:AT33,"3.m")</f>
        <v>0</v>
      </c>
      <c r="BB33" s="25">
        <f>COUNTIF(C33:AT33,"4.m")</f>
        <v>1</v>
      </c>
      <c r="BC33" s="26">
        <f>COUNTIF(C33:AT33,"5.m")</f>
        <v>0</v>
      </c>
    </row>
    <row r="34" spans="1:55" ht="20" customHeight="1" x14ac:dyDescent="0.2">
      <c r="A34" s="28">
        <f t="shared" ref="A34:A65" si="1">1+A33</f>
        <v>30</v>
      </c>
      <c r="B34" s="30" t="s">
        <v>28</v>
      </c>
      <c r="C34" s="9">
        <v>0</v>
      </c>
      <c r="D34" s="10">
        <v>3</v>
      </c>
      <c r="E34" s="10" t="s">
        <v>23</v>
      </c>
      <c r="F34" s="11">
        <v>0</v>
      </c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0</v>
      </c>
      <c r="AV34" s="21">
        <f>(D34+H34+L34+P34+T34+X34+AB34+AF34+AJ34+AN34+AR34)</f>
        <v>3</v>
      </c>
      <c r="AW34" s="22">
        <f>(AU34/(AV34+AU34)*100)</f>
        <v>0</v>
      </c>
      <c r="AX34" s="23">
        <f>(F34+J34+N34+R34+V34+Z34+AD34+AH34+AL34+AP34+AT34)</f>
        <v>0</v>
      </c>
      <c r="AY34" s="24">
        <f>COUNTIF(C34:AT34,"1.m")</f>
        <v>0</v>
      </c>
      <c r="AZ34" s="24">
        <f>COUNTIF(C34:AT34,"2.m")</f>
        <v>0</v>
      </c>
      <c r="BA34" s="24">
        <f>COUNTIF(C34:AT34,"3.m")</f>
        <v>0</v>
      </c>
      <c r="BB34" s="25">
        <f>COUNTIF(C34:AT34,"4.m")</f>
        <v>1</v>
      </c>
      <c r="BC34" s="26">
        <f>COUNTIF(C34:AT34,"5.m")</f>
        <v>0</v>
      </c>
    </row>
    <row r="35" spans="1:55" ht="20" customHeight="1" x14ac:dyDescent="0.2">
      <c r="A35" s="28">
        <f t="shared" si="1"/>
        <v>31</v>
      </c>
      <c r="B35" s="30" t="s">
        <v>41</v>
      </c>
      <c r="C35" s="9">
        <v>0</v>
      </c>
      <c r="D35" s="10">
        <v>3</v>
      </c>
      <c r="E35" s="10" t="s">
        <v>23</v>
      </c>
      <c r="F35" s="11">
        <v>0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0</v>
      </c>
      <c r="AV35" s="21">
        <f>(D35+H35+L35+P35+T35+X35+AB35+AF35+AJ35+AN35+AR35)</f>
        <v>3</v>
      </c>
      <c r="AW35" s="22">
        <f>(AU35/(AV35+AU35)*100)</f>
        <v>0</v>
      </c>
      <c r="AX35" s="23">
        <f>(F35+J35+N35+R35+V35+Z35+AD35+AH35+AL35+AP35+AT35)</f>
        <v>0</v>
      </c>
      <c r="AY35" s="24">
        <f>COUNTIF(C35:AT35,"1.m")</f>
        <v>0</v>
      </c>
      <c r="AZ35" s="24">
        <f>COUNTIF(C35:AT35,"2.m")</f>
        <v>0</v>
      </c>
      <c r="BA35" s="24">
        <f>COUNTIF(C35:AT35,"3.m")</f>
        <v>0</v>
      </c>
      <c r="BB35" s="25">
        <f>COUNTIF(C35:AT35,"4.m")</f>
        <v>1</v>
      </c>
      <c r="BC35" s="26">
        <f>COUNTIF(C35:AT35,"5.m")</f>
        <v>0</v>
      </c>
    </row>
    <row r="36" spans="1:55" ht="20" customHeight="1" x14ac:dyDescent="0.2">
      <c r="A36" s="28">
        <f t="shared" si="1"/>
        <v>32</v>
      </c>
      <c r="B36" s="30" t="s">
        <v>43</v>
      </c>
      <c r="C36" s="9">
        <v>0</v>
      </c>
      <c r="D36" s="10">
        <v>3</v>
      </c>
      <c r="E36" s="10" t="s">
        <v>23</v>
      </c>
      <c r="F36" s="11">
        <v>0</v>
      </c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0</v>
      </c>
      <c r="AV36" s="21">
        <f>(D36+H36+L36+P36+T36+X36+AB36+AF36+AJ36+AN36+AR36)</f>
        <v>3</v>
      </c>
      <c r="AW36" s="22">
        <f>(AU36/(AV36+AU36)*100)</f>
        <v>0</v>
      </c>
      <c r="AX36" s="23">
        <f>(F36+J36+N36+R36+V36+Z36+AD36+AH36+AL36+AP36+AT36)</f>
        <v>0</v>
      </c>
      <c r="AY36" s="24">
        <f>COUNTIF(C36:AT36,"1.m")</f>
        <v>0</v>
      </c>
      <c r="AZ36" s="24">
        <f>COUNTIF(C36:AT36,"2.m")</f>
        <v>0</v>
      </c>
      <c r="BA36" s="24">
        <f>COUNTIF(C36:AT36,"3.m")</f>
        <v>0</v>
      </c>
      <c r="BB36" s="25">
        <f>COUNTIF(C36:AT36,"4.m")</f>
        <v>1</v>
      </c>
      <c r="BC36" s="26">
        <f>COUNTIF(C36:AT36,"5.m")</f>
        <v>0</v>
      </c>
    </row>
    <row r="37" spans="1:55" ht="20" customHeight="1" x14ac:dyDescent="0.2">
      <c r="A37" s="28">
        <f t="shared" si="1"/>
        <v>33</v>
      </c>
      <c r="B37" s="30" t="s">
        <v>79</v>
      </c>
      <c r="C37" s="9">
        <v>0</v>
      </c>
      <c r="D37" s="10">
        <v>4</v>
      </c>
      <c r="E37" s="10" t="s">
        <v>75</v>
      </c>
      <c r="F37" s="11">
        <v>0</v>
      </c>
      <c r="G37" s="9">
        <v>0</v>
      </c>
      <c r="H37" s="10">
        <v>3</v>
      </c>
      <c r="I37" s="10" t="s">
        <v>23</v>
      </c>
      <c r="J37" s="11">
        <v>0</v>
      </c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0</v>
      </c>
      <c r="AV37" s="21">
        <f>(D37+H37+L37+P37+T37+X37+AB37+AF37+AJ37+AN37+AR37)</f>
        <v>7</v>
      </c>
      <c r="AW37" s="22">
        <f>(AU37/(AV37+AU37)*100)</f>
        <v>0</v>
      </c>
      <c r="AX37" s="23">
        <f>(F37+J37+N37+R37+V37+Z37+AD37+AH37+AL37+AP37+AT37)</f>
        <v>0</v>
      </c>
      <c r="AY37" s="24">
        <f>COUNTIF(C37:AT37,"1.m")</f>
        <v>0</v>
      </c>
      <c r="AZ37" s="24">
        <f>COUNTIF(C37:AT37,"2.m")</f>
        <v>0</v>
      </c>
      <c r="BA37" s="24">
        <f>COUNTIF(C37:AT37,"3.m")</f>
        <v>0</v>
      </c>
      <c r="BB37" s="25">
        <f>COUNTIF(C37:AT37,"4.m")</f>
        <v>1</v>
      </c>
      <c r="BC37" s="26">
        <f>COUNTIF(C37:AT37,"5.m")</f>
        <v>1</v>
      </c>
    </row>
    <row r="38" spans="1:55" ht="20" customHeight="1" x14ac:dyDescent="0.2">
      <c r="A38" s="28">
        <f t="shared" si="1"/>
        <v>34</v>
      </c>
      <c r="B38" s="30" t="s">
        <v>116</v>
      </c>
      <c r="C38" s="9"/>
      <c r="D38" s="10"/>
      <c r="E38" s="10"/>
      <c r="F38" s="11"/>
      <c r="G38" s="9">
        <v>0</v>
      </c>
      <c r="H38" s="10">
        <v>2</v>
      </c>
      <c r="I38" s="10" t="s">
        <v>25</v>
      </c>
      <c r="J38" s="11">
        <v>0</v>
      </c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0</v>
      </c>
      <c r="AV38" s="21">
        <f>(D38+H38+L38+P38+T38+X38+AB38+AF38+AJ38+AN38+AR38)</f>
        <v>2</v>
      </c>
      <c r="AW38" s="22">
        <f>(AU38/(AV38+AU38)*100)</f>
        <v>0</v>
      </c>
      <c r="AX38" s="23">
        <f>(F38+J38+N38+R38+V38+Z38+AD38+AH38+AL38+AP38+AT38)</f>
        <v>0</v>
      </c>
      <c r="AY38" s="24">
        <f>COUNTIF(C38:AT38,"1.m")</f>
        <v>0</v>
      </c>
      <c r="AZ38" s="24">
        <f>COUNTIF(C38:AT38,"2.m")</f>
        <v>0</v>
      </c>
      <c r="BA38" s="24">
        <f>COUNTIF(C38:AT38,"3.m")</f>
        <v>1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126</v>
      </c>
      <c r="C39" s="9"/>
      <c r="D39" s="10"/>
      <c r="E39" s="10"/>
      <c r="F39" s="11"/>
      <c r="G39" s="9">
        <v>0</v>
      </c>
      <c r="H39" s="10">
        <v>2</v>
      </c>
      <c r="I39" s="10" t="s">
        <v>25</v>
      </c>
      <c r="J39" s="11">
        <v>0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0</v>
      </c>
      <c r="AV39" s="21">
        <f>(D39+H39+L39+P39+T39+X39+AB39+AF39+AJ39+AN39+AR39)</f>
        <v>2</v>
      </c>
      <c r="AW39" s="22">
        <f>(AU39/(AV39+AU39)*100)</f>
        <v>0</v>
      </c>
      <c r="AX39" s="23">
        <f>(F39+J39+N39+R39+V39+Z39+AD39+AH39+AL39+AP39+AT39)</f>
        <v>0</v>
      </c>
      <c r="AY39" s="24">
        <f>COUNTIF(C39:AT39,"1.m")</f>
        <v>0</v>
      </c>
      <c r="AZ39" s="24">
        <f>COUNTIF(C39:AT39,"2.m")</f>
        <v>0</v>
      </c>
      <c r="BA39" s="24">
        <f>COUNTIF(C39:AT39,"3.m")</f>
        <v>1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ref="AU36:AU67" si="2">SUM(C40+G40+K40+O40+S40+W40+AA40+AE40+AI40+AM40+AQ40)</f>
        <v>0</v>
      </c>
      <c r="AV40" s="21">
        <f t="shared" ref="AV36:AV67" si="3">(D40+H40+L40+P40+T40+X40+AB40+AF40+AJ40+AN40+AR40)</f>
        <v>0</v>
      </c>
      <c r="AW40" s="22" t="e">
        <f t="shared" ref="AW36:AW67" si="4">(AU40/(AV40+AU40)*100)</f>
        <v>#DIV/0!</v>
      </c>
      <c r="AX40" s="23">
        <f t="shared" ref="AX36:AX67" si="5">(F40+J40+N40+R40+V40+Z40+AD40+AH40+AL40+AP40+AT40)</f>
        <v>0</v>
      </c>
      <c r="AY40" s="24">
        <f t="shared" ref="AY36:AY67" si="6">COUNTIF(C40:AT40,"1.m")</f>
        <v>0</v>
      </c>
      <c r="AZ40" s="24">
        <f t="shared" ref="AZ36:AZ67" si="7">COUNTIF(C40:AT40,"2.m")</f>
        <v>0</v>
      </c>
      <c r="BA40" s="24">
        <f t="shared" ref="BA36:BA67" si="8">COUNTIF(C40:AT40,"3.m")</f>
        <v>0</v>
      </c>
      <c r="BB40" s="25">
        <f t="shared" ref="BB36:BB67" si="9">COUNTIF(C40:AT40,"4.m")</f>
        <v>0</v>
      </c>
      <c r="BC40" s="26">
        <f t="shared" ref="BC36:BC67" si="10">COUNTIF(C40:AT40,"5.m")</f>
        <v>0</v>
      </c>
    </row>
    <row r="41" spans="1:55" ht="20" customHeight="1" x14ac:dyDescent="0.2">
      <c r="A41" s="28">
        <f t="shared" si="1"/>
        <v>37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2"/>
        <v>0</v>
      </c>
      <c r="AV41" s="21">
        <f t="shared" si="3"/>
        <v>0</v>
      </c>
      <c r="AW41" s="22" t="e">
        <f t="shared" si="4"/>
        <v>#DIV/0!</v>
      </c>
      <c r="AX41" s="23">
        <f t="shared" si="5"/>
        <v>0</v>
      </c>
      <c r="AY41" s="24">
        <f t="shared" si="6"/>
        <v>0</v>
      </c>
      <c r="AZ41" s="24">
        <f t="shared" si="7"/>
        <v>0</v>
      </c>
      <c r="BA41" s="24">
        <f t="shared" si="8"/>
        <v>0</v>
      </c>
      <c r="BB41" s="25">
        <f t="shared" si="9"/>
        <v>0</v>
      </c>
      <c r="BC41" s="26">
        <f t="shared" si="10"/>
        <v>0</v>
      </c>
    </row>
    <row r="42" spans="1:55" ht="20" customHeight="1" x14ac:dyDescent="0.2">
      <c r="A42" s="28">
        <f t="shared" si="1"/>
        <v>38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2"/>
        <v>0</v>
      </c>
      <c r="AV42" s="21">
        <f t="shared" si="3"/>
        <v>0</v>
      </c>
      <c r="AW42" s="22" t="e">
        <f t="shared" si="4"/>
        <v>#DIV/0!</v>
      </c>
      <c r="AX42" s="23">
        <f t="shared" si="5"/>
        <v>0</v>
      </c>
      <c r="AY42" s="24">
        <f t="shared" si="6"/>
        <v>0</v>
      </c>
      <c r="AZ42" s="24">
        <f t="shared" si="7"/>
        <v>0</v>
      </c>
      <c r="BA42" s="24">
        <f t="shared" si="8"/>
        <v>0</v>
      </c>
      <c r="BB42" s="25">
        <f t="shared" si="9"/>
        <v>0</v>
      </c>
      <c r="BC42" s="26">
        <f t="shared" si="10"/>
        <v>0</v>
      </c>
    </row>
    <row r="43" spans="1:55" ht="20" customHeight="1" x14ac:dyDescent="0.2">
      <c r="A43" s="28">
        <f t="shared" si="1"/>
        <v>39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2"/>
        <v>0</v>
      </c>
      <c r="AV43" s="21">
        <f t="shared" si="3"/>
        <v>0</v>
      </c>
      <c r="AW43" s="22" t="e">
        <f t="shared" si="4"/>
        <v>#DIV/0!</v>
      </c>
      <c r="AX43" s="23">
        <f t="shared" si="5"/>
        <v>0</v>
      </c>
      <c r="AY43" s="24">
        <f t="shared" si="6"/>
        <v>0</v>
      </c>
      <c r="AZ43" s="24">
        <f t="shared" si="7"/>
        <v>0</v>
      </c>
      <c r="BA43" s="24">
        <f t="shared" si="8"/>
        <v>0</v>
      </c>
      <c r="BB43" s="25">
        <f t="shared" si="9"/>
        <v>0</v>
      </c>
      <c r="BC43" s="26">
        <f t="shared" si="10"/>
        <v>0</v>
      </c>
    </row>
    <row r="44" spans="1:55" ht="20" customHeight="1" x14ac:dyDescent="0.2">
      <c r="A44" s="28">
        <f t="shared" si="1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2"/>
        <v>0</v>
      </c>
      <c r="AV44" s="21">
        <f t="shared" si="3"/>
        <v>0</v>
      </c>
      <c r="AW44" s="22" t="e">
        <f t="shared" si="4"/>
        <v>#DIV/0!</v>
      </c>
      <c r="AX44" s="23">
        <f t="shared" si="5"/>
        <v>0</v>
      </c>
      <c r="AY44" s="24">
        <f t="shared" si="6"/>
        <v>0</v>
      </c>
      <c r="AZ44" s="24">
        <f t="shared" si="7"/>
        <v>0</v>
      </c>
      <c r="BA44" s="24">
        <f t="shared" si="8"/>
        <v>0</v>
      </c>
      <c r="BB44" s="25">
        <f t="shared" si="9"/>
        <v>0</v>
      </c>
      <c r="BC44" s="26">
        <f t="shared" si="10"/>
        <v>0</v>
      </c>
    </row>
    <row r="45" spans="1:55" ht="20" customHeight="1" x14ac:dyDescent="0.2">
      <c r="A45" s="28">
        <f t="shared" si="1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2"/>
        <v>0</v>
      </c>
      <c r="AV45" s="21">
        <f t="shared" si="3"/>
        <v>0</v>
      </c>
      <c r="AW45" s="22" t="e">
        <f t="shared" si="4"/>
        <v>#DIV/0!</v>
      </c>
      <c r="AX45" s="23">
        <f t="shared" si="5"/>
        <v>0</v>
      </c>
      <c r="AY45" s="24">
        <f t="shared" si="6"/>
        <v>0</v>
      </c>
      <c r="AZ45" s="24">
        <f t="shared" si="7"/>
        <v>0</v>
      </c>
      <c r="BA45" s="24">
        <f t="shared" si="8"/>
        <v>0</v>
      </c>
      <c r="BB45" s="25">
        <f t="shared" si="9"/>
        <v>0</v>
      </c>
      <c r="BC45" s="26">
        <f t="shared" si="10"/>
        <v>0</v>
      </c>
    </row>
    <row r="46" spans="1:55" ht="20" customHeight="1" x14ac:dyDescent="0.2">
      <c r="A46" s="28">
        <f t="shared" si="1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2"/>
        <v>0</v>
      </c>
      <c r="AV46" s="21">
        <f t="shared" si="3"/>
        <v>0</v>
      </c>
      <c r="AW46" s="22" t="e">
        <f t="shared" si="4"/>
        <v>#DIV/0!</v>
      </c>
      <c r="AX46" s="23">
        <f t="shared" si="5"/>
        <v>0</v>
      </c>
      <c r="AY46" s="24">
        <f t="shared" si="6"/>
        <v>0</v>
      </c>
      <c r="AZ46" s="24">
        <f t="shared" si="7"/>
        <v>0</v>
      </c>
      <c r="BA46" s="24">
        <f t="shared" si="8"/>
        <v>0</v>
      </c>
      <c r="BB46" s="25">
        <f t="shared" si="9"/>
        <v>0</v>
      </c>
      <c r="BC46" s="26">
        <f t="shared" si="10"/>
        <v>0</v>
      </c>
    </row>
    <row r="47" spans="1:55" ht="20" customHeight="1" x14ac:dyDescent="0.2">
      <c r="A47" s="28">
        <f t="shared" si="1"/>
        <v>43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2"/>
        <v>0</v>
      </c>
      <c r="AV47" s="21">
        <f t="shared" si="3"/>
        <v>0</v>
      </c>
      <c r="AW47" s="22" t="e">
        <f t="shared" si="4"/>
        <v>#DIV/0!</v>
      </c>
      <c r="AX47" s="23">
        <f t="shared" si="5"/>
        <v>0</v>
      </c>
      <c r="AY47" s="24">
        <f t="shared" si="6"/>
        <v>0</v>
      </c>
      <c r="AZ47" s="24">
        <f t="shared" si="7"/>
        <v>0</v>
      </c>
      <c r="BA47" s="24">
        <f t="shared" si="8"/>
        <v>0</v>
      </c>
      <c r="BB47" s="25">
        <f t="shared" si="9"/>
        <v>0</v>
      </c>
      <c r="BC47" s="26">
        <f t="shared" si="10"/>
        <v>0</v>
      </c>
    </row>
    <row r="48" spans="1:55" ht="20" customHeight="1" x14ac:dyDescent="0.2">
      <c r="A48" s="28">
        <f t="shared" si="1"/>
        <v>44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2"/>
        <v>0</v>
      </c>
      <c r="AV48" s="21">
        <f t="shared" si="3"/>
        <v>0</v>
      </c>
      <c r="AW48" s="22" t="e">
        <f t="shared" si="4"/>
        <v>#DIV/0!</v>
      </c>
      <c r="AX48" s="23">
        <f t="shared" si="5"/>
        <v>0</v>
      </c>
      <c r="AY48" s="24">
        <f t="shared" si="6"/>
        <v>0</v>
      </c>
      <c r="AZ48" s="24">
        <f t="shared" si="7"/>
        <v>0</v>
      </c>
      <c r="BA48" s="24">
        <f t="shared" si="8"/>
        <v>0</v>
      </c>
      <c r="BB48" s="25">
        <f t="shared" si="9"/>
        <v>0</v>
      </c>
      <c r="BC48" s="26">
        <f t="shared" si="10"/>
        <v>0</v>
      </c>
    </row>
    <row r="49" spans="1:55" ht="20" customHeight="1" x14ac:dyDescent="0.2">
      <c r="A49" s="28">
        <f t="shared" si="1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2"/>
        <v>0</v>
      </c>
      <c r="AV49" s="21">
        <f t="shared" si="3"/>
        <v>0</v>
      </c>
      <c r="AW49" s="22" t="e">
        <f t="shared" si="4"/>
        <v>#DIV/0!</v>
      </c>
      <c r="AX49" s="23">
        <f t="shared" si="5"/>
        <v>0</v>
      </c>
      <c r="AY49" s="24">
        <f t="shared" si="6"/>
        <v>0</v>
      </c>
      <c r="AZ49" s="24">
        <f t="shared" si="7"/>
        <v>0</v>
      </c>
      <c r="BA49" s="24">
        <f t="shared" si="8"/>
        <v>0</v>
      </c>
      <c r="BB49" s="25">
        <f t="shared" si="9"/>
        <v>0</v>
      </c>
      <c r="BC49" s="26">
        <f t="shared" si="10"/>
        <v>0</v>
      </c>
    </row>
    <row r="50" spans="1:55" ht="20" customHeight="1" x14ac:dyDescent="0.2">
      <c r="A50" s="28">
        <f t="shared" si="1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2"/>
        <v>0</v>
      </c>
      <c r="AV50" s="21">
        <f t="shared" si="3"/>
        <v>0</v>
      </c>
      <c r="AW50" s="22" t="e">
        <f t="shared" si="4"/>
        <v>#DIV/0!</v>
      </c>
      <c r="AX50" s="23">
        <f t="shared" si="5"/>
        <v>0</v>
      </c>
      <c r="AY50" s="24">
        <f t="shared" si="6"/>
        <v>0</v>
      </c>
      <c r="AZ50" s="24">
        <f t="shared" si="7"/>
        <v>0</v>
      </c>
      <c r="BA50" s="24">
        <f t="shared" si="8"/>
        <v>0</v>
      </c>
      <c r="BB50" s="25">
        <f t="shared" si="9"/>
        <v>0</v>
      </c>
      <c r="BC50" s="26">
        <f t="shared" si="10"/>
        <v>0</v>
      </c>
    </row>
    <row r="51" spans="1:55" ht="20" customHeight="1" x14ac:dyDescent="0.2">
      <c r="A51" s="28">
        <f t="shared" si="1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2"/>
        <v>0</v>
      </c>
      <c r="AV51" s="21">
        <f t="shared" si="3"/>
        <v>0</v>
      </c>
      <c r="AW51" s="22" t="e">
        <f t="shared" si="4"/>
        <v>#DIV/0!</v>
      </c>
      <c r="AX51" s="23">
        <f t="shared" si="5"/>
        <v>0</v>
      </c>
      <c r="AY51" s="24">
        <f t="shared" si="6"/>
        <v>0</v>
      </c>
      <c r="AZ51" s="24">
        <f t="shared" si="7"/>
        <v>0</v>
      </c>
      <c r="BA51" s="24">
        <f t="shared" si="8"/>
        <v>0</v>
      </c>
      <c r="BB51" s="25">
        <f t="shared" si="9"/>
        <v>0</v>
      </c>
      <c r="BC51" s="26">
        <f t="shared" si="10"/>
        <v>0</v>
      </c>
    </row>
    <row r="52" spans="1:55" ht="20" customHeight="1" x14ac:dyDescent="0.2">
      <c r="A52" s="28">
        <f t="shared" si="1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2"/>
        <v>0</v>
      </c>
      <c r="AV52" s="21">
        <f t="shared" si="3"/>
        <v>0</v>
      </c>
      <c r="AW52" s="22" t="e">
        <f t="shared" si="4"/>
        <v>#DIV/0!</v>
      </c>
      <c r="AX52" s="23">
        <f t="shared" si="5"/>
        <v>0</v>
      </c>
      <c r="AY52" s="24">
        <f t="shared" si="6"/>
        <v>0</v>
      </c>
      <c r="AZ52" s="24">
        <f t="shared" si="7"/>
        <v>0</v>
      </c>
      <c r="BA52" s="24">
        <f t="shared" si="8"/>
        <v>0</v>
      </c>
      <c r="BB52" s="25">
        <f t="shared" si="9"/>
        <v>0</v>
      </c>
      <c r="BC52" s="26">
        <f t="shared" si="10"/>
        <v>0</v>
      </c>
    </row>
    <row r="53" spans="1:55" ht="20" customHeight="1" x14ac:dyDescent="0.2">
      <c r="A53" s="28">
        <f t="shared" si="1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2"/>
        <v>0</v>
      </c>
      <c r="AV53" s="21">
        <f t="shared" si="3"/>
        <v>0</v>
      </c>
      <c r="AW53" s="22" t="e">
        <f t="shared" si="4"/>
        <v>#DIV/0!</v>
      </c>
      <c r="AX53" s="23">
        <f t="shared" si="5"/>
        <v>0</v>
      </c>
      <c r="AY53" s="24">
        <f t="shared" si="6"/>
        <v>0</v>
      </c>
      <c r="AZ53" s="24">
        <f t="shared" si="7"/>
        <v>0</v>
      </c>
      <c r="BA53" s="24">
        <f t="shared" si="8"/>
        <v>0</v>
      </c>
      <c r="BB53" s="25">
        <f t="shared" si="9"/>
        <v>0</v>
      </c>
      <c r="BC53" s="26">
        <f t="shared" si="10"/>
        <v>0</v>
      </c>
    </row>
    <row r="54" spans="1:55" ht="20" customHeight="1" x14ac:dyDescent="0.2">
      <c r="A54" s="28">
        <f t="shared" si="1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2"/>
        <v>0</v>
      </c>
      <c r="AV54" s="21">
        <f t="shared" si="3"/>
        <v>0</v>
      </c>
      <c r="AW54" s="22" t="e">
        <f t="shared" si="4"/>
        <v>#DIV/0!</v>
      </c>
      <c r="AX54" s="23">
        <f t="shared" si="5"/>
        <v>0</v>
      </c>
      <c r="AY54" s="24">
        <f t="shared" si="6"/>
        <v>0</v>
      </c>
      <c r="AZ54" s="24">
        <f t="shared" si="7"/>
        <v>0</v>
      </c>
      <c r="BA54" s="24">
        <f t="shared" si="8"/>
        <v>0</v>
      </c>
      <c r="BB54" s="25">
        <f t="shared" si="9"/>
        <v>0</v>
      </c>
      <c r="BC54" s="26">
        <f t="shared" si="10"/>
        <v>0</v>
      </c>
    </row>
    <row r="55" spans="1:55" ht="20" customHeight="1" x14ac:dyDescent="0.2">
      <c r="A55" s="28">
        <f t="shared" si="1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2"/>
        <v>0</v>
      </c>
      <c r="AV55" s="21">
        <f t="shared" si="3"/>
        <v>0</v>
      </c>
      <c r="AW55" s="22" t="e">
        <f t="shared" si="4"/>
        <v>#DIV/0!</v>
      </c>
      <c r="AX55" s="23">
        <f t="shared" si="5"/>
        <v>0</v>
      </c>
      <c r="AY55" s="24">
        <f t="shared" si="6"/>
        <v>0</v>
      </c>
      <c r="AZ55" s="24">
        <f t="shared" si="7"/>
        <v>0</v>
      </c>
      <c r="BA55" s="24">
        <f t="shared" si="8"/>
        <v>0</v>
      </c>
      <c r="BB55" s="25">
        <f t="shared" si="9"/>
        <v>0</v>
      </c>
      <c r="BC55" s="26">
        <f t="shared" si="10"/>
        <v>0</v>
      </c>
    </row>
    <row r="56" spans="1:55" ht="20" customHeight="1" x14ac:dyDescent="0.2">
      <c r="A56" s="28">
        <f t="shared" si="1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2"/>
        <v>0</v>
      </c>
      <c r="AV56" s="21">
        <f t="shared" si="3"/>
        <v>0</v>
      </c>
      <c r="AW56" s="22" t="e">
        <f t="shared" si="4"/>
        <v>#DIV/0!</v>
      </c>
      <c r="AX56" s="23">
        <f t="shared" si="5"/>
        <v>0</v>
      </c>
      <c r="AY56" s="24">
        <f t="shared" si="6"/>
        <v>0</v>
      </c>
      <c r="AZ56" s="24">
        <f t="shared" si="7"/>
        <v>0</v>
      </c>
      <c r="BA56" s="24">
        <f t="shared" si="8"/>
        <v>0</v>
      </c>
      <c r="BB56" s="25">
        <f t="shared" si="9"/>
        <v>0</v>
      </c>
      <c r="BC56" s="26">
        <f t="shared" si="10"/>
        <v>0</v>
      </c>
    </row>
    <row r="57" spans="1:55" ht="20" customHeight="1" x14ac:dyDescent="0.2">
      <c r="A57" s="28">
        <f t="shared" si="1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2"/>
        <v>0</v>
      </c>
      <c r="AV57" s="21">
        <f t="shared" si="3"/>
        <v>0</v>
      </c>
      <c r="AW57" s="22" t="e">
        <f t="shared" si="4"/>
        <v>#DIV/0!</v>
      </c>
      <c r="AX57" s="23">
        <f t="shared" si="5"/>
        <v>0</v>
      </c>
      <c r="AY57" s="24">
        <f t="shared" si="6"/>
        <v>0</v>
      </c>
      <c r="AZ57" s="24">
        <f t="shared" si="7"/>
        <v>0</v>
      </c>
      <c r="BA57" s="24">
        <f t="shared" si="8"/>
        <v>0</v>
      </c>
      <c r="BB57" s="25">
        <f t="shared" si="9"/>
        <v>0</v>
      </c>
      <c r="BC57" s="26">
        <f t="shared" si="10"/>
        <v>0</v>
      </c>
    </row>
    <row r="58" spans="1:55" ht="20" customHeight="1" x14ac:dyDescent="0.2">
      <c r="A58" s="28">
        <f t="shared" si="1"/>
        <v>54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2"/>
        <v>0</v>
      </c>
      <c r="AV58" s="21">
        <f t="shared" si="3"/>
        <v>0</v>
      </c>
      <c r="AW58" s="22" t="e">
        <f t="shared" si="4"/>
        <v>#DIV/0!</v>
      </c>
      <c r="AX58" s="23">
        <f t="shared" si="5"/>
        <v>0</v>
      </c>
      <c r="AY58" s="24">
        <f t="shared" si="6"/>
        <v>0</v>
      </c>
      <c r="AZ58" s="24">
        <f t="shared" si="7"/>
        <v>0</v>
      </c>
      <c r="BA58" s="24">
        <f t="shared" si="8"/>
        <v>0</v>
      </c>
      <c r="BB58" s="25">
        <f t="shared" si="9"/>
        <v>0</v>
      </c>
      <c r="BC58" s="26">
        <f t="shared" si="10"/>
        <v>0</v>
      </c>
    </row>
    <row r="59" spans="1:55" ht="20" customHeight="1" x14ac:dyDescent="0.2">
      <c r="A59" s="28">
        <f t="shared" si="1"/>
        <v>55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2"/>
        <v>0</v>
      </c>
      <c r="AV59" s="21">
        <f t="shared" si="3"/>
        <v>0</v>
      </c>
      <c r="AW59" s="22" t="e">
        <f t="shared" si="4"/>
        <v>#DIV/0!</v>
      </c>
      <c r="AX59" s="23">
        <f t="shared" si="5"/>
        <v>0</v>
      </c>
      <c r="AY59" s="24">
        <f t="shared" si="6"/>
        <v>0</v>
      </c>
      <c r="AZ59" s="24">
        <f t="shared" si="7"/>
        <v>0</v>
      </c>
      <c r="BA59" s="24">
        <f t="shared" si="8"/>
        <v>0</v>
      </c>
      <c r="BB59" s="25">
        <f t="shared" si="9"/>
        <v>0</v>
      </c>
      <c r="BC59" s="26">
        <f t="shared" si="10"/>
        <v>0</v>
      </c>
    </row>
    <row r="60" spans="1:55" ht="20" customHeight="1" x14ac:dyDescent="0.2">
      <c r="A60" s="28">
        <f t="shared" si="1"/>
        <v>56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2"/>
        <v>0</v>
      </c>
      <c r="AV60" s="21">
        <f t="shared" si="3"/>
        <v>0</v>
      </c>
      <c r="AW60" s="22" t="e">
        <f t="shared" si="4"/>
        <v>#DIV/0!</v>
      </c>
      <c r="AX60" s="23">
        <f t="shared" si="5"/>
        <v>0</v>
      </c>
      <c r="AY60" s="24">
        <f t="shared" si="6"/>
        <v>0</v>
      </c>
      <c r="AZ60" s="24">
        <f t="shared" si="7"/>
        <v>0</v>
      </c>
      <c r="BA60" s="24">
        <f t="shared" si="8"/>
        <v>0</v>
      </c>
      <c r="BB60" s="25">
        <f t="shared" si="9"/>
        <v>0</v>
      </c>
      <c r="BC60" s="26">
        <f t="shared" si="10"/>
        <v>0</v>
      </c>
    </row>
    <row r="61" spans="1:55" ht="20" customHeight="1" x14ac:dyDescent="0.2">
      <c r="A61" s="28">
        <f t="shared" si="1"/>
        <v>57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2"/>
        <v>0</v>
      </c>
      <c r="AV61" s="21">
        <f t="shared" si="3"/>
        <v>0</v>
      </c>
      <c r="AW61" s="22" t="e">
        <f t="shared" si="4"/>
        <v>#DIV/0!</v>
      </c>
      <c r="AX61" s="23">
        <f t="shared" si="5"/>
        <v>0</v>
      </c>
      <c r="AY61" s="24">
        <f t="shared" si="6"/>
        <v>0</v>
      </c>
      <c r="AZ61" s="24">
        <f t="shared" si="7"/>
        <v>0</v>
      </c>
      <c r="BA61" s="24">
        <f t="shared" si="8"/>
        <v>0</v>
      </c>
      <c r="BB61" s="25">
        <f t="shared" si="9"/>
        <v>0</v>
      </c>
      <c r="BC61" s="26">
        <f t="shared" si="10"/>
        <v>0</v>
      </c>
    </row>
    <row r="62" spans="1:55" ht="20" customHeight="1" x14ac:dyDescent="0.2">
      <c r="A62" s="28">
        <f t="shared" si="1"/>
        <v>58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2"/>
        <v>0</v>
      </c>
      <c r="AV62" s="21">
        <f t="shared" si="3"/>
        <v>0</v>
      </c>
      <c r="AW62" s="22" t="e">
        <f t="shared" si="4"/>
        <v>#DIV/0!</v>
      </c>
      <c r="AX62" s="23">
        <f t="shared" si="5"/>
        <v>0</v>
      </c>
      <c r="AY62" s="24">
        <f t="shared" si="6"/>
        <v>0</v>
      </c>
      <c r="AZ62" s="24">
        <f t="shared" si="7"/>
        <v>0</v>
      </c>
      <c r="BA62" s="24">
        <f t="shared" si="8"/>
        <v>0</v>
      </c>
      <c r="BB62" s="25">
        <f t="shared" si="9"/>
        <v>0</v>
      </c>
      <c r="BC62" s="26">
        <f t="shared" si="10"/>
        <v>0</v>
      </c>
    </row>
    <row r="63" spans="1:55" ht="20" customHeight="1" x14ac:dyDescent="0.2">
      <c r="A63" s="28">
        <f t="shared" si="1"/>
        <v>59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2"/>
        <v>0</v>
      </c>
      <c r="AV63" s="21">
        <f t="shared" si="3"/>
        <v>0</v>
      </c>
      <c r="AW63" s="22" t="e">
        <f t="shared" si="4"/>
        <v>#DIV/0!</v>
      </c>
      <c r="AX63" s="23">
        <f t="shared" si="5"/>
        <v>0</v>
      </c>
      <c r="AY63" s="24">
        <f t="shared" si="6"/>
        <v>0</v>
      </c>
      <c r="AZ63" s="24">
        <f t="shared" si="7"/>
        <v>0</v>
      </c>
      <c r="BA63" s="24">
        <f t="shared" si="8"/>
        <v>0</v>
      </c>
      <c r="BB63" s="25">
        <f t="shared" si="9"/>
        <v>0</v>
      </c>
      <c r="BC63" s="26">
        <f t="shared" si="10"/>
        <v>0</v>
      </c>
    </row>
    <row r="64" spans="1:55" ht="20" customHeight="1" x14ac:dyDescent="0.2">
      <c r="A64" s="28">
        <f t="shared" si="1"/>
        <v>60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2"/>
        <v>0</v>
      </c>
      <c r="AV64" s="21">
        <f t="shared" si="3"/>
        <v>0</v>
      </c>
      <c r="AW64" s="22" t="e">
        <f t="shared" si="4"/>
        <v>#DIV/0!</v>
      </c>
      <c r="AX64" s="23">
        <f t="shared" si="5"/>
        <v>0</v>
      </c>
      <c r="AY64" s="24">
        <f t="shared" si="6"/>
        <v>0</v>
      </c>
      <c r="AZ64" s="24">
        <f t="shared" si="7"/>
        <v>0</v>
      </c>
      <c r="BA64" s="24">
        <f t="shared" si="8"/>
        <v>0</v>
      </c>
      <c r="BB64" s="25">
        <f t="shared" si="9"/>
        <v>0</v>
      </c>
      <c r="BC64" s="26">
        <f t="shared" si="10"/>
        <v>0</v>
      </c>
    </row>
    <row r="65" spans="1:55" ht="20" customHeight="1" x14ac:dyDescent="0.2">
      <c r="A65" s="28">
        <f t="shared" si="1"/>
        <v>61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2"/>
        <v>0</v>
      </c>
      <c r="AV65" s="21">
        <f t="shared" si="3"/>
        <v>0</v>
      </c>
      <c r="AW65" s="22" t="e">
        <f t="shared" si="4"/>
        <v>#DIV/0!</v>
      </c>
      <c r="AX65" s="23">
        <f t="shared" si="5"/>
        <v>0</v>
      </c>
      <c r="AY65" s="24">
        <f t="shared" si="6"/>
        <v>0</v>
      </c>
      <c r="AZ65" s="24">
        <f t="shared" si="7"/>
        <v>0</v>
      </c>
      <c r="BA65" s="24">
        <f t="shared" si="8"/>
        <v>0</v>
      </c>
      <c r="BB65" s="25">
        <f t="shared" si="9"/>
        <v>0</v>
      </c>
      <c r="BC65" s="26">
        <f t="shared" si="10"/>
        <v>0</v>
      </c>
    </row>
    <row r="66" spans="1:55" ht="20" customHeight="1" x14ac:dyDescent="0.2">
      <c r="A66" s="28">
        <f t="shared" ref="A66:A105" si="11">1+A65</f>
        <v>62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2"/>
        <v>0</v>
      </c>
      <c r="AV66" s="21">
        <f t="shared" si="3"/>
        <v>0</v>
      </c>
      <c r="AW66" s="22" t="e">
        <f t="shared" si="4"/>
        <v>#DIV/0!</v>
      </c>
      <c r="AX66" s="23">
        <f t="shared" si="5"/>
        <v>0</v>
      </c>
      <c r="AY66" s="24">
        <f t="shared" si="6"/>
        <v>0</v>
      </c>
      <c r="AZ66" s="24">
        <f t="shared" si="7"/>
        <v>0</v>
      </c>
      <c r="BA66" s="24">
        <f t="shared" si="8"/>
        <v>0</v>
      </c>
      <c r="BB66" s="25">
        <f t="shared" si="9"/>
        <v>0</v>
      </c>
      <c r="BC66" s="26">
        <f t="shared" si="10"/>
        <v>0</v>
      </c>
    </row>
    <row r="67" spans="1:55" ht="20" customHeight="1" x14ac:dyDescent="0.2">
      <c r="A67" s="28">
        <f t="shared" si="11"/>
        <v>63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2"/>
        <v>0</v>
      </c>
      <c r="AV67" s="21">
        <f t="shared" si="3"/>
        <v>0</v>
      </c>
      <c r="AW67" s="22" t="e">
        <f t="shared" si="4"/>
        <v>#DIV/0!</v>
      </c>
      <c r="AX67" s="23">
        <f t="shared" si="5"/>
        <v>0</v>
      </c>
      <c r="AY67" s="24">
        <f t="shared" si="6"/>
        <v>0</v>
      </c>
      <c r="AZ67" s="24">
        <f t="shared" si="7"/>
        <v>0</v>
      </c>
      <c r="BA67" s="24">
        <f t="shared" si="8"/>
        <v>0</v>
      </c>
      <c r="BB67" s="25">
        <f t="shared" si="9"/>
        <v>0</v>
      </c>
      <c r="BC67" s="26">
        <f t="shared" si="10"/>
        <v>0</v>
      </c>
    </row>
    <row r="68" spans="1:55" ht="20" customHeight="1" x14ac:dyDescent="0.2">
      <c r="A68" s="28">
        <f t="shared" si="11"/>
        <v>64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ref="AU68:AU99" si="12">SUM(C68+G68+K68+O68+S68+W68+AA68+AE68+AI68+AM68+AQ68)</f>
        <v>0</v>
      </c>
      <c r="AV68" s="21">
        <f t="shared" ref="AV68:AV99" si="13">(D68+H68+L68+P68+T68+X68+AB68+AF68+AJ68+AN68+AR68)</f>
        <v>0</v>
      </c>
      <c r="AW68" s="22" t="e">
        <f t="shared" ref="AW68:AW99" si="14">(AU68/(AV68+AU68)*100)</f>
        <v>#DIV/0!</v>
      </c>
      <c r="AX68" s="23">
        <f t="shared" ref="AX68:AX99" si="15">(F68+J68+N68+R68+V68+Z68+AD68+AH68+AL68+AP68+AT68)</f>
        <v>0</v>
      </c>
      <c r="AY68" s="24">
        <f t="shared" ref="AY68:AY99" si="16">COUNTIF(C68:AT68,"1.m")</f>
        <v>0</v>
      </c>
      <c r="AZ68" s="24">
        <f t="shared" ref="AZ68:AZ99" si="17">COUNTIF(C68:AT68,"2.m")</f>
        <v>0</v>
      </c>
      <c r="BA68" s="24">
        <f t="shared" ref="BA68:BA99" si="18">COUNTIF(C68:AT68,"3.m")</f>
        <v>0</v>
      </c>
      <c r="BB68" s="25">
        <f t="shared" ref="BB68:BB99" si="19">COUNTIF(C68:AT68,"4.m")</f>
        <v>0</v>
      </c>
      <c r="BC68" s="26">
        <f t="shared" ref="BC68:BC99" si="20">COUNTIF(C68:AT68,"5.m")</f>
        <v>0</v>
      </c>
    </row>
    <row r="69" spans="1:55" ht="20" customHeight="1" x14ac:dyDescent="0.2">
      <c r="A69" s="28">
        <f t="shared" si="11"/>
        <v>65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si="12"/>
        <v>0</v>
      </c>
      <c r="AV69" s="21">
        <f t="shared" si="13"/>
        <v>0</v>
      </c>
      <c r="AW69" s="22" t="e">
        <f t="shared" si="14"/>
        <v>#DIV/0!</v>
      </c>
      <c r="AX69" s="23">
        <f t="shared" si="15"/>
        <v>0</v>
      </c>
      <c r="AY69" s="24">
        <f t="shared" si="16"/>
        <v>0</v>
      </c>
      <c r="AZ69" s="24">
        <f t="shared" si="17"/>
        <v>0</v>
      </c>
      <c r="BA69" s="24">
        <f t="shared" si="18"/>
        <v>0</v>
      </c>
      <c r="BB69" s="25">
        <f t="shared" si="19"/>
        <v>0</v>
      </c>
      <c r="BC69" s="26">
        <f t="shared" si="20"/>
        <v>0</v>
      </c>
    </row>
    <row r="70" spans="1:55" ht="20" customHeight="1" x14ac:dyDescent="0.2">
      <c r="A70" s="28">
        <f t="shared" si="11"/>
        <v>66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12"/>
        <v>0</v>
      </c>
      <c r="AV70" s="21">
        <f t="shared" si="13"/>
        <v>0</v>
      </c>
      <c r="AW70" s="22" t="e">
        <f t="shared" si="14"/>
        <v>#DIV/0!</v>
      </c>
      <c r="AX70" s="23">
        <f t="shared" si="15"/>
        <v>0</v>
      </c>
      <c r="AY70" s="24">
        <f t="shared" si="16"/>
        <v>0</v>
      </c>
      <c r="AZ70" s="24">
        <f t="shared" si="17"/>
        <v>0</v>
      </c>
      <c r="BA70" s="24">
        <f t="shared" si="18"/>
        <v>0</v>
      </c>
      <c r="BB70" s="25">
        <f t="shared" si="19"/>
        <v>0</v>
      </c>
      <c r="BC70" s="26">
        <f t="shared" si="20"/>
        <v>0</v>
      </c>
    </row>
    <row r="71" spans="1:55" ht="20" customHeight="1" x14ac:dyDescent="0.2">
      <c r="A71" s="28">
        <f t="shared" si="11"/>
        <v>67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2"/>
        <v>0</v>
      </c>
      <c r="AV71" s="21">
        <f t="shared" si="13"/>
        <v>0</v>
      </c>
      <c r="AW71" s="22" t="e">
        <f t="shared" si="14"/>
        <v>#DIV/0!</v>
      </c>
      <c r="AX71" s="23">
        <f t="shared" si="15"/>
        <v>0</v>
      </c>
      <c r="AY71" s="24">
        <f t="shared" si="16"/>
        <v>0</v>
      </c>
      <c r="AZ71" s="24">
        <f t="shared" si="17"/>
        <v>0</v>
      </c>
      <c r="BA71" s="24">
        <f t="shared" si="18"/>
        <v>0</v>
      </c>
      <c r="BB71" s="25">
        <f t="shared" si="19"/>
        <v>0</v>
      </c>
      <c r="BC71" s="26">
        <f t="shared" si="20"/>
        <v>0</v>
      </c>
    </row>
    <row r="72" spans="1:55" ht="20" customHeight="1" x14ac:dyDescent="0.2">
      <c r="A72" s="28">
        <f t="shared" si="11"/>
        <v>68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2"/>
        <v>0</v>
      </c>
      <c r="AV72" s="21">
        <f t="shared" si="13"/>
        <v>0</v>
      </c>
      <c r="AW72" s="22" t="e">
        <f t="shared" si="14"/>
        <v>#DIV/0!</v>
      </c>
      <c r="AX72" s="23">
        <f t="shared" si="15"/>
        <v>0</v>
      </c>
      <c r="AY72" s="24">
        <f t="shared" si="16"/>
        <v>0</v>
      </c>
      <c r="AZ72" s="24">
        <f t="shared" si="17"/>
        <v>0</v>
      </c>
      <c r="BA72" s="24">
        <f t="shared" si="18"/>
        <v>0</v>
      </c>
      <c r="BB72" s="25">
        <f t="shared" si="19"/>
        <v>0</v>
      </c>
      <c r="BC72" s="26">
        <f t="shared" si="20"/>
        <v>0</v>
      </c>
    </row>
    <row r="73" spans="1:55" ht="20" customHeight="1" x14ac:dyDescent="0.2">
      <c r="A73" s="28">
        <f t="shared" si="11"/>
        <v>69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2"/>
        <v>0</v>
      </c>
      <c r="AV73" s="21">
        <f t="shared" si="13"/>
        <v>0</v>
      </c>
      <c r="AW73" s="22" t="e">
        <f t="shared" si="14"/>
        <v>#DIV/0!</v>
      </c>
      <c r="AX73" s="23">
        <f t="shared" si="15"/>
        <v>0</v>
      </c>
      <c r="AY73" s="24">
        <f t="shared" si="16"/>
        <v>0</v>
      </c>
      <c r="AZ73" s="24">
        <f t="shared" si="17"/>
        <v>0</v>
      </c>
      <c r="BA73" s="24">
        <f t="shared" si="18"/>
        <v>0</v>
      </c>
      <c r="BB73" s="25">
        <f t="shared" si="19"/>
        <v>0</v>
      </c>
      <c r="BC73" s="26">
        <f t="shared" si="20"/>
        <v>0</v>
      </c>
    </row>
    <row r="74" spans="1:55" ht="20" customHeight="1" x14ac:dyDescent="0.2">
      <c r="A74" s="28">
        <f t="shared" si="11"/>
        <v>70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2"/>
        <v>0</v>
      </c>
      <c r="AV74" s="21">
        <f t="shared" si="13"/>
        <v>0</v>
      </c>
      <c r="AW74" s="22" t="e">
        <f t="shared" si="14"/>
        <v>#DIV/0!</v>
      </c>
      <c r="AX74" s="23">
        <f t="shared" si="15"/>
        <v>0</v>
      </c>
      <c r="AY74" s="24">
        <f t="shared" si="16"/>
        <v>0</v>
      </c>
      <c r="AZ74" s="24">
        <f t="shared" si="17"/>
        <v>0</v>
      </c>
      <c r="BA74" s="24">
        <f t="shared" si="18"/>
        <v>0</v>
      </c>
      <c r="BB74" s="25">
        <f t="shared" si="19"/>
        <v>0</v>
      </c>
      <c r="BC74" s="26">
        <f t="shared" si="20"/>
        <v>0</v>
      </c>
    </row>
    <row r="75" spans="1:55" ht="20" customHeight="1" x14ac:dyDescent="0.2">
      <c r="A75" s="28">
        <f t="shared" si="11"/>
        <v>71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2"/>
        <v>0</v>
      </c>
      <c r="AV75" s="21">
        <f t="shared" si="13"/>
        <v>0</v>
      </c>
      <c r="AW75" s="22" t="e">
        <f t="shared" si="14"/>
        <v>#DIV/0!</v>
      </c>
      <c r="AX75" s="23">
        <f t="shared" si="15"/>
        <v>0</v>
      </c>
      <c r="AY75" s="24">
        <f t="shared" si="16"/>
        <v>0</v>
      </c>
      <c r="AZ75" s="24">
        <f t="shared" si="17"/>
        <v>0</v>
      </c>
      <c r="BA75" s="24">
        <f t="shared" si="18"/>
        <v>0</v>
      </c>
      <c r="BB75" s="25">
        <f t="shared" si="19"/>
        <v>0</v>
      </c>
      <c r="BC75" s="26">
        <f t="shared" si="20"/>
        <v>0</v>
      </c>
    </row>
    <row r="76" spans="1:55" ht="20" customHeight="1" x14ac:dyDescent="0.2">
      <c r="A76" s="28">
        <f t="shared" si="11"/>
        <v>72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2"/>
        <v>0</v>
      </c>
      <c r="AV76" s="21">
        <f t="shared" si="13"/>
        <v>0</v>
      </c>
      <c r="AW76" s="22" t="e">
        <f t="shared" si="14"/>
        <v>#DIV/0!</v>
      </c>
      <c r="AX76" s="23">
        <f t="shared" si="15"/>
        <v>0</v>
      </c>
      <c r="AY76" s="24">
        <f t="shared" si="16"/>
        <v>0</v>
      </c>
      <c r="AZ76" s="24">
        <f t="shared" si="17"/>
        <v>0</v>
      </c>
      <c r="BA76" s="24">
        <f t="shared" si="18"/>
        <v>0</v>
      </c>
      <c r="BB76" s="25">
        <f t="shared" si="19"/>
        <v>0</v>
      </c>
      <c r="BC76" s="26">
        <f t="shared" si="20"/>
        <v>0</v>
      </c>
    </row>
    <row r="77" spans="1:55" ht="20" customHeight="1" x14ac:dyDescent="0.2">
      <c r="A77" s="28">
        <f t="shared" si="11"/>
        <v>73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2"/>
        <v>0</v>
      </c>
      <c r="AV77" s="21">
        <f t="shared" si="13"/>
        <v>0</v>
      </c>
      <c r="AW77" s="22" t="e">
        <f t="shared" si="14"/>
        <v>#DIV/0!</v>
      </c>
      <c r="AX77" s="23">
        <f t="shared" si="15"/>
        <v>0</v>
      </c>
      <c r="AY77" s="24">
        <f t="shared" si="16"/>
        <v>0</v>
      </c>
      <c r="AZ77" s="24">
        <f t="shared" si="17"/>
        <v>0</v>
      </c>
      <c r="BA77" s="24">
        <f t="shared" si="18"/>
        <v>0</v>
      </c>
      <c r="BB77" s="25">
        <f t="shared" si="19"/>
        <v>0</v>
      </c>
      <c r="BC77" s="26">
        <f t="shared" si="20"/>
        <v>0</v>
      </c>
    </row>
    <row r="78" spans="1:55" ht="20" customHeight="1" x14ac:dyDescent="0.2">
      <c r="A78" s="28">
        <f t="shared" si="11"/>
        <v>74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2"/>
        <v>0</v>
      </c>
      <c r="AV78" s="21">
        <f t="shared" si="13"/>
        <v>0</v>
      </c>
      <c r="AW78" s="22" t="e">
        <f t="shared" si="14"/>
        <v>#DIV/0!</v>
      </c>
      <c r="AX78" s="23">
        <f t="shared" si="15"/>
        <v>0</v>
      </c>
      <c r="AY78" s="24">
        <f t="shared" si="16"/>
        <v>0</v>
      </c>
      <c r="AZ78" s="24">
        <f t="shared" si="17"/>
        <v>0</v>
      </c>
      <c r="BA78" s="24">
        <f t="shared" si="18"/>
        <v>0</v>
      </c>
      <c r="BB78" s="25">
        <f t="shared" si="19"/>
        <v>0</v>
      </c>
      <c r="BC78" s="26">
        <f t="shared" si="20"/>
        <v>0</v>
      </c>
    </row>
    <row r="79" spans="1:55" ht="20" customHeight="1" x14ac:dyDescent="0.2">
      <c r="A79" s="28">
        <f t="shared" si="11"/>
        <v>75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2"/>
        <v>0</v>
      </c>
      <c r="AV79" s="21">
        <f t="shared" si="13"/>
        <v>0</v>
      </c>
      <c r="AW79" s="22" t="e">
        <f t="shared" si="14"/>
        <v>#DIV/0!</v>
      </c>
      <c r="AX79" s="23">
        <f t="shared" si="15"/>
        <v>0</v>
      </c>
      <c r="AY79" s="24">
        <f t="shared" si="16"/>
        <v>0</v>
      </c>
      <c r="AZ79" s="24">
        <f t="shared" si="17"/>
        <v>0</v>
      </c>
      <c r="BA79" s="24">
        <f t="shared" si="18"/>
        <v>0</v>
      </c>
      <c r="BB79" s="25">
        <f t="shared" si="19"/>
        <v>0</v>
      </c>
      <c r="BC79" s="26">
        <f t="shared" si="20"/>
        <v>0</v>
      </c>
    </row>
    <row r="80" spans="1:55" ht="20" customHeight="1" x14ac:dyDescent="0.2">
      <c r="A80" s="28">
        <f t="shared" si="11"/>
        <v>76</v>
      </c>
      <c r="B80" s="30"/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2"/>
        <v>0</v>
      </c>
      <c r="AV80" s="21">
        <f t="shared" si="13"/>
        <v>0</v>
      </c>
      <c r="AW80" s="22" t="e">
        <f t="shared" si="14"/>
        <v>#DIV/0!</v>
      </c>
      <c r="AX80" s="23">
        <f t="shared" si="15"/>
        <v>0</v>
      </c>
      <c r="AY80" s="24">
        <f t="shared" si="16"/>
        <v>0</v>
      </c>
      <c r="AZ80" s="24">
        <f t="shared" si="17"/>
        <v>0</v>
      </c>
      <c r="BA80" s="24">
        <f t="shared" si="18"/>
        <v>0</v>
      </c>
      <c r="BB80" s="25">
        <f t="shared" si="19"/>
        <v>0</v>
      </c>
      <c r="BC80" s="26">
        <f t="shared" si="20"/>
        <v>0</v>
      </c>
    </row>
    <row r="81" spans="1:55" ht="20" customHeight="1" x14ac:dyDescent="0.2">
      <c r="A81" s="28">
        <f t="shared" si="11"/>
        <v>77</v>
      </c>
      <c r="B81" s="30"/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2"/>
        <v>0</v>
      </c>
      <c r="AV81" s="21">
        <f t="shared" si="13"/>
        <v>0</v>
      </c>
      <c r="AW81" s="22" t="e">
        <f t="shared" si="14"/>
        <v>#DIV/0!</v>
      </c>
      <c r="AX81" s="23">
        <f t="shared" si="15"/>
        <v>0</v>
      </c>
      <c r="AY81" s="24">
        <f t="shared" si="16"/>
        <v>0</v>
      </c>
      <c r="AZ81" s="24">
        <f t="shared" si="17"/>
        <v>0</v>
      </c>
      <c r="BA81" s="24">
        <f t="shared" si="18"/>
        <v>0</v>
      </c>
      <c r="BB81" s="25">
        <f t="shared" si="19"/>
        <v>0</v>
      </c>
      <c r="BC81" s="26">
        <f t="shared" si="20"/>
        <v>0</v>
      </c>
    </row>
    <row r="82" spans="1:55" ht="20" customHeight="1" x14ac:dyDescent="0.2">
      <c r="A82" s="28">
        <f t="shared" si="11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2"/>
        <v>0</v>
      </c>
      <c r="AV82" s="21">
        <f t="shared" si="13"/>
        <v>0</v>
      </c>
      <c r="AW82" s="22" t="e">
        <f t="shared" si="14"/>
        <v>#DIV/0!</v>
      </c>
      <c r="AX82" s="23">
        <f t="shared" si="15"/>
        <v>0</v>
      </c>
      <c r="AY82" s="24">
        <f t="shared" si="16"/>
        <v>0</v>
      </c>
      <c r="AZ82" s="24">
        <f t="shared" si="17"/>
        <v>0</v>
      </c>
      <c r="BA82" s="24">
        <f t="shared" si="18"/>
        <v>0</v>
      </c>
      <c r="BB82" s="25">
        <f t="shared" si="19"/>
        <v>0</v>
      </c>
      <c r="BC82" s="26">
        <f t="shared" si="20"/>
        <v>0</v>
      </c>
    </row>
    <row r="83" spans="1:55" ht="20" customHeight="1" x14ac:dyDescent="0.2">
      <c r="A83" s="28">
        <f t="shared" si="11"/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2"/>
        <v>0</v>
      </c>
      <c r="AV83" s="21">
        <f t="shared" si="13"/>
        <v>0</v>
      </c>
      <c r="AW83" s="22" t="e">
        <f t="shared" si="14"/>
        <v>#DIV/0!</v>
      </c>
      <c r="AX83" s="23">
        <f t="shared" si="15"/>
        <v>0</v>
      </c>
      <c r="AY83" s="24">
        <f t="shared" si="16"/>
        <v>0</v>
      </c>
      <c r="AZ83" s="24">
        <f t="shared" si="17"/>
        <v>0</v>
      </c>
      <c r="BA83" s="24">
        <f t="shared" si="18"/>
        <v>0</v>
      </c>
      <c r="BB83" s="25">
        <f t="shared" si="19"/>
        <v>0</v>
      </c>
      <c r="BC83" s="26">
        <f t="shared" si="20"/>
        <v>0</v>
      </c>
    </row>
    <row r="84" spans="1:55" ht="20" customHeight="1" x14ac:dyDescent="0.2">
      <c r="A84" s="28">
        <f t="shared" si="11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2"/>
        <v>0</v>
      </c>
      <c r="AV84" s="21">
        <f t="shared" si="13"/>
        <v>0</v>
      </c>
      <c r="AW84" s="22" t="e">
        <f t="shared" si="14"/>
        <v>#DIV/0!</v>
      </c>
      <c r="AX84" s="23">
        <f t="shared" si="15"/>
        <v>0</v>
      </c>
      <c r="AY84" s="24">
        <f t="shared" si="16"/>
        <v>0</v>
      </c>
      <c r="AZ84" s="24">
        <f t="shared" si="17"/>
        <v>0</v>
      </c>
      <c r="BA84" s="24">
        <f t="shared" si="18"/>
        <v>0</v>
      </c>
      <c r="BB84" s="25">
        <f t="shared" si="19"/>
        <v>0</v>
      </c>
      <c r="BC84" s="26">
        <f t="shared" si="20"/>
        <v>0</v>
      </c>
    </row>
    <row r="85" spans="1:55" ht="20" customHeight="1" x14ac:dyDescent="0.2">
      <c r="A85" s="28">
        <f t="shared" si="11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2"/>
        <v>0</v>
      </c>
      <c r="AV85" s="21">
        <f t="shared" si="13"/>
        <v>0</v>
      </c>
      <c r="AW85" s="22" t="e">
        <f t="shared" si="14"/>
        <v>#DIV/0!</v>
      </c>
      <c r="AX85" s="23">
        <f t="shared" si="15"/>
        <v>0</v>
      </c>
      <c r="AY85" s="24">
        <f t="shared" si="16"/>
        <v>0</v>
      </c>
      <c r="AZ85" s="24">
        <f t="shared" si="17"/>
        <v>0</v>
      </c>
      <c r="BA85" s="24">
        <f t="shared" si="18"/>
        <v>0</v>
      </c>
      <c r="BB85" s="25">
        <f t="shared" si="19"/>
        <v>0</v>
      </c>
      <c r="BC85" s="26">
        <f t="shared" si="20"/>
        <v>0</v>
      </c>
    </row>
    <row r="86" spans="1:55" ht="20" customHeight="1" x14ac:dyDescent="0.2">
      <c r="A86" s="28">
        <f t="shared" si="11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2"/>
        <v>0</v>
      </c>
      <c r="AV86" s="21">
        <f t="shared" si="13"/>
        <v>0</v>
      </c>
      <c r="AW86" s="22" t="e">
        <f t="shared" si="14"/>
        <v>#DIV/0!</v>
      </c>
      <c r="AX86" s="23">
        <f t="shared" si="15"/>
        <v>0</v>
      </c>
      <c r="AY86" s="24">
        <f t="shared" si="16"/>
        <v>0</v>
      </c>
      <c r="AZ86" s="24">
        <f t="shared" si="17"/>
        <v>0</v>
      </c>
      <c r="BA86" s="24">
        <f t="shared" si="18"/>
        <v>0</v>
      </c>
      <c r="BB86" s="25">
        <f t="shared" si="19"/>
        <v>0</v>
      </c>
      <c r="BC86" s="26">
        <f t="shared" si="20"/>
        <v>0</v>
      </c>
    </row>
    <row r="87" spans="1:55" ht="20" customHeight="1" x14ac:dyDescent="0.2">
      <c r="A87" s="28">
        <f t="shared" si="11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2"/>
        <v>0</v>
      </c>
      <c r="AV87" s="21">
        <f t="shared" si="13"/>
        <v>0</v>
      </c>
      <c r="AW87" s="22" t="e">
        <f t="shared" si="14"/>
        <v>#DIV/0!</v>
      </c>
      <c r="AX87" s="23">
        <f t="shared" si="15"/>
        <v>0</v>
      </c>
      <c r="AY87" s="24">
        <f t="shared" si="16"/>
        <v>0</v>
      </c>
      <c r="AZ87" s="24">
        <f t="shared" si="17"/>
        <v>0</v>
      </c>
      <c r="BA87" s="24">
        <f t="shared" si="18"/>
        <v>0</v>
      </c>
      <c r="BB87" s="25">
        <f t="shared" si="19"/>
        <v>0</v>
      </c>
      <c r="BC87" s="26">
        <f t="shared" si="20"/>
        <v>0</v>
      </c>
    </row>
    <row r="88" spans="1:55" ht="20" customHeight="1" x14ac:dyDescent="0.2">
      <c r="A88" s="28">
        <f t="shared" si="11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2"/>
        <v>0</v>
      </c>
      <c r="AV88" s="21">
        <f t="shared" si="13"/>
        <v>0</v>
      </c>
      <c r="AW88" s="22" t="e">
        <f t="shared" si="14"/>
        <v>#DIV/0!</v>
      </c>
      <c r="AX88" s="23">
        <f t="shared" si="15"/>
        <v>0</v>
      </c>
      <c r="AY88" s="24">
        <f t="shared" si="16"/>
        <v>0</v>
      </c>
      <c r="AZ88" s="24">
        <f t="shared" si="17"/>
        <v>0</v>
      </c>
      <c r="BA88" s="24">
        <f t="shared" si="18"/>
        <v>0</v>
      </c>
      <c r="BB88" s="25">
        <f t="shared" si="19"/>
        <v>0</v>
      </c>
      <c r="BC88" s="26">
        <f t="shared" si="20"/>
        <v>0</v>
      </c>
    </row>
    <row r="89" spans="1:55" ht="20" customHeight="1" x14ac:dyDescent="0.2">
      <c r="A89" s="28">
        <f t="shared" si="11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2"/>
        <v>0</v>
      </c>
      <c r="AV89" s="21">
        <f t="shared" si="13"/>
        <v>0</v>
      </c>
      <c r="AW89" s="22" t="e">
        <f t="shared" si="14"/>
        <v>#DIV/0!</v>
      </c>
      <c r="AX89" s="23">
        <f t="shared" si="15"/>
        <v>0</v>
      </c>
      <c r="AY89" s="24">
        <f t="shared" si="16"/>
        <v>0</v>
      </c>
      <c r="AZ89" s="24">
        <f t="shared" si="17"/>
        <v>0</v>
      </c>
      <c r="BA89" s="24">
        <f t="shared" si="18"/>
        <v>0</v>
      </c>
      <c r="BB89" s="25">
        <f t="shared" si="19"/>
        <v>0</v>
      </c>
      <c r="BC89" s="26">
        <f t="shared" si="20"/>
        <v>0</v>
      </c>
    </row>
    <row r="90" spans="1:55" ht="20" customHeight="1" x14ac:dyDescent="0.2">
      <c r="A90" s="28">
        <f t="shared" si="11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2"/>
        <v>0</v>
      </c>
      <c r="AV90" s="21">
        <f t="shared" si="13"/>
        <v>0</v>
      </c>
      <c r="AW90" s="22" t="e">
        <f t="shared" si="14"/>
        <v>#DIV/0!</v>
      </c>
      <c r="AX90" s="23">
        <f t="shared" si="15"/>
        <v>0</v>
      </c>
      <c r="AY90" s="24">
        <f t="shared" si="16"/>
        <v>0</v>
      </c>
      <c r="AZ90" s="24">
        <f t="shared" si="17"/>
        <v>0</v>
      </c>
      <c r="BA90" s="24">
        <f t="shared" si="18"/>
        <v>0</v>
      </c>
      <c r="BB90" s="25">
        <f t="shared" si="19"/>
        <v>0</v>
      </c>
      <c r="BC90" s="26">
        <f t="shared" si="20"/>
        <v>0</v>
      </c>
    </row>
    <row r="91" spans="1:55" ht="20" customHeight="1" x14ac:dyDescent="0.2">
      <c r="A91" s="28">
        <f t="shared" si="11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12"/>
        <v>0</v>
      </c>
      <c r="AV91" s="21">
        <f t="shared" si="13"/>
        <v>0</v>
      </c>
      <c r="AW91" s="22" t="e">
        <f t="shared" si="14"/>
        <v>#DIV/0!</v>
      </c>
      <c r="AX91" s="23">
        <f t="shared" si="15"/>
        <v>0</v>
      </c>
      <c r="AY91" s="24">
        <f t="shared" si="16"/>
        <v>0</v>
      </c>
      <c r="AZ91" s="24">
        <f t="shared" si="17"/>
        <v>0</v>
      </c>
      <c r="BA91" s="24">
        <f t="shared" si="18"/>
        <v>0</v>
      </c>
      <c r="BB91" s="25">
        <f t="shared" si="19"/>
        <v>0</v>
      </c>
      <c r="BC91" s="26">
        <f t="shared" si="20"/>
        <v>0</v>
      </c>
    </row>
    <row r="92" spans="1:55" ht="20" customHeight="1" x14ac:dyDescent="0.2">
      <c r="A92" s="28">
        <f t="shared" si="11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12"/>
        <v>0</v>
      </c>
      <c r="AV92" s="21">
        <f t="shared" si="13"/>
        <v>0</v>
      </c>
      <c r="AW92" s="22" t="e">
        <f t="shared" si="14"/>
        <v>#DIV/0!</v>
      </c>
      <c r="AX92" s="23">
        <f t="shared" si="15"/>
        <v>0</v>
      </c>
      <c r="AY92" s="24">
        <f t="shared" si="16"/>
        <v>0</v>
      </c>
      <c r="AZ92" s="24">
        <f t="shared" si="17"/>
        <v>0</v>
      </c>
      <c r="BA92" s="24">
        <f t="shared" si="18"/>
        <v>0</v>
      </c>
      <c r="BB92" s="25">
        <f t="shared" si="19"/>
        <v>0</v>
      </c>
      <c r="BC92" s="26">
        <f t="shared" si="20"/>
        <v>0</v>
      </c>
    </row>
    <row r="93" spans="1:55" ht="20" customHeight="1" x14ac:dyDescent="0.2">
      <c r="A93" s="28">
        <f t="shared" si="11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12"/>
        <v>0</v>
      </c>
      <c r="AV93" s="21">
        <f t="shared" si="13"/>
        <v>0</v>
      </c>
      <c r="AW93" s="22" t="e">
        <f t="shared" si="14"/>
        <v>#DIV/0!</v>
      </c>
      <c r="AX93" s="23">
        <f t="shared" si="15"/>
        <v>0</v>
      </c>
      <c r="AY93" s="24">
        <f t="shared" si="16"/>
        <v>0</v>
      </c>
      <c r="AZ93" s="24">
        <f t="shared" si="17"/>
        <v>0</v>
      </c>
      <c r="BA93" s="24">
        <f t="shared" si="18"/>
        <v>0</v>
      </c>
      <c r="BB93" s="25">
        <f t="shared" si="19"/>
        <v>0</v>
      </c>
      <c r="BC93" s="26">
        <f t="shared" si="20"/>
        <v>0</v>
      </c>
    </row>
    <row r="94" spans="1:55" ht="20" customHeight="1" x14ac:dyDescent="0.2">
      <c r="A94" s="28">
        <f t="shared" si="11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12"/>
        <v>0</v>
      </c>
      <c r="AV94" s="21">
        <f t="shared" si="13"/>
        <v>0</v>
      </c>
      <c r="AW94" s="22" t="e">
        <f t="shared" si="14"/>
        <v>#DIV/0!</v>
      </c>
      <c r="AX94" s="23">
        <f t="shared" si="15"/>
        <v>0</v>
      </c>
      <c r="AY94" s="24">
        <f t="shared" si="16"/>
        <v>0</v>
      </c>
      <c r="AZ94" s="24">
        <f t="shared" si="17"/>
        <v>0</v>
      </c>
      <c r="BA94" s="24">
        <f t="shared" si="18"/>
        <v>0</v>
      </c>
      <c r="BB94" s="25">
        <f t="shared" si="19"/>
        <v>0</v>
      </c>
      <c r="BC94" s="26">
        <f t="shared" si="20"/>
        <v>0</v>
      </c>
    </row>
    <row r="95" spans="1:55" ht="20" customHeight="1" x14ac:dyDescent="0.2">
      <c r="A95" s="28">
        <f t="shared" si="11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12"/>
        <v>0</v>
      </c>
      <c r="AV95" s="21">
        <f t="shared" si="13"/>
        <v>0</v>
      </c>
      <c r="AW95" s="22" t="e">
        <f t="shared" si="14"/>
        <v>#DIV/0!</v>
      </c>
      <c r="AX95" s="23">
        <f t="shared" si="15"/>
        <v>0</v>
      </c>
      <c r="AY95" s="24">
        <f t="shared" si="16"/>
        <v>0</v>
      </c>
      <c r="AZ95" s="24">
        <f t="shared" si="17"/>
        <v>0</v>
      </c>
      <c r="BA95" s="24">
        <f t="shared" si="18"/>
        <v>0</v>
      </c>
      <c r="BB95" s="25">
        <f t="shared" si="19"/>
        <v>0</v>
      </c>
      <c r="BC95" s="26">
        <f t="shared" si="20"/>
        <v>0</v>
      </c>
    </row>
    <row r="96" spans="1:55" ht="20" customHeight="1" x14ac:dyDescent="0.2">
      <c r="A96" s="28">
        <f t="shared" si="11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12"/>
        <v>0</v>
      </c>
      <c r="AV96" s="21">
        <f t="shared" si="13"/>
        <v>0</v>
      </c>
      <c r="AW96" s="22" t="e">
        <f t="shared" si="14"/>
        <v>#DIV/0!</v>
      </c>
      <c r="AX96" s="23">
        <f t="shared" si="15"/>
        <v>0</v>
      </c>
      <c r="AY96" s="24">
        <f t="shared" si="16"/>
        <v>0</v>
      </c>
      <c r="AZ96" s="24">
        <f t="shared" si="17"/>
        <v>0</v>
      </c>
      <c r="BA96" s="24">
        <f t="shared" si="18"/>
        <v>0</v>
      </c>
      <c r="BB96" s="25">
        <f t="shared" si="19"/>
        <v>0</v>
      </c>
      <c r="BC96" s="26">
        <f t="shared" si="20"/>
        <v>0</v>
      </c>
    </row>
    <row r="97" spans="1:55" ht="20" customHeight="1" x14ac:dyDescent="0.2">
      <c r="A97" s="28">
        <f t="shared" si="11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12"/>
        <v>0</v>
      </c>
      <c r="AV97" s="21">
        <f t="shared" si="13"/>
        <v>0</v>
      </c>
      <c r="AW97" s="22" t="e">
        <f t="shared" si="14"/>
        <v>#DIV/0!</v>
      </c>
      <c r="AX97" s="23">
        <f t="shared" si="15"/>
        <v>0</v>
      </c>
      <c r="AY97" s="24">
        <f t="shared" si="16"/>
        <v>0</v>
      </c>
      <c r="AZ97" s="24">
        <f t="shared" si="17"/>
        <v>0</v>
      </c>
      <c r="BA97" s="24">
        <f t="shared" si="18"/>
        <v>0</v>
      </c>
      <c r="BB97" s="25">
        <f t="shared" si="19"/>
        <v>0</v>
      </c>
      <c r="BC97" s="26">
        <f t="shared" si="20"/>
        <v>0</v>
      </c>
    </row>
    <row r="98" spans="1:55" ht="20" customHeight="1" x14ac:dyDescent="0.2">
      <c r="A98" s="28">
        <f t="shared" si="11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12"/>
        <v>0</v>
      </c>
      <c r="AV98" s="21">
        <f t="shared" si="13"/>
        <v>0</v>
      </c>
      <c r="AW98" s="22" t="e">
        <f t="shared" si="14"/>
        <v>#DIV/0!</v>
      </c>
      <c r="AX98" s="23">
        <f t="shared" si="15"/>
        <v>0</v>
      </c>
      <c r="AY98" s="24">
        <f t="shared" si="16"/>
        <v>0</v>
      </c>
      <c r="AZ98" s="24">
        <f t="shared" si="17"/>
        <v>0</v>
      </c>
      <c r="BA98" s="24">
        <f t="shared" si="18"/>
        <v>0</v>
      </c>
      <c r="BB98" s="25">
        <f t="shared" si="19"/>
        <v>0</v>
      </c>
      <c r="BC98" s="26">
        <f t="shared" si="20"/>
        <v>0</v>
      </c>
    </row>
    <row r="99" spans="1:55" ht="20" customHeight="1" x14ac:dyDescent="0.2">
      <c r="A99" s="28">
        <f t="shared" si="11"/>
        <v>95</v>
      </c>
      <c r="B99" s="30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12"/>
        <v>0</v>
      </c>
      <c r="AV99" s="21">
        <f t="shared" si="13"/>
        <v>0</v>
      </c>
      <c r="AW99" s="22" t="e">
        <f t="shared" si="14"/>
        <v>#DIV/0!</v>
      </c>
      <c r="AX99" s="23">
        <f t="shared" si="15"/>
        <v>0</v>
      </c>
      <c r="AY99" s="24">
        <f t="shared" si="16"/>
        <v>0</v>
      </c>
      <c r="AZ99" s="24">
        <f t="shared" si="17"/>
        <v>0</v>
      </c>
      <c r="BA99" s="24">
        <f t="shared" si="18"/>
        <v>0</v>
      </c>
      <c r="BB99" s="25">
        <f t="shared" si="19"/>
        <v>0</v>
      </c>
      <c r="BC99" s="26">
        <f t="shared" si="20"/>
        <v>0</v>
      </c>
    </row>
    <row r="100" spans="1:55" ht="20" customHeight="1" x14ac:dyDescent="0.2">
      <c r="A100" s="28">
        <f t="shared" si="11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ref="AU100:AU125" si="21">SUM(C100+G100+K100+O100+S100+W100+AA100+AE100+AI100+AM100+AQ100)</f>
        <v>0</v>
      </c>
      <c r="AV100" s="21">
        <f t="shared" ref="AV100:AV125" si="22">(D100+H100+L100+P100+T100+X100+AB100+AF100+AJ100+AN100+AR100)</f>
        <v>0</v>
      </c>
      <c r="AW100" s="22" t="e">
        <f t="shared" ref="AW100:AW125" si="23">(AU100/(AV100+AU100)*100)</f>
        <v>#DIV/0!</v>
      </c>
      <c r="AX100" s="23">
        <f t="shared" ref="AX100:AX125" si="24">(F100+J100+N100+R100+V100+Z100+AD100+AH100+AL100+AP100+AT100)</f>
        <v>0</v>
      </c>
      <c r="AY100" s="24">
        <f t="shared" ref="AY100:AY125" si="25">COUNTIF(C100:AT100,"1.m")</f>
        <v>0</v>
      </c>
      <c r="AZ100" s="24">
        <f t="shared" ref="AZ100:AZ125" si="26">COUNTIF(C100:AT100,"2.m")</f>
        <v>0</v>
      </c>
      <c r="BA100" s="24">
        <f t="shared" ref="BA100:BA125" si="27">COUNTIF(C100:AT100,"3.m")</f>
        <v>0</v>
      </c>
      <c r="BB100" s="25">
        <f t="shared" ref="BB100:BB125" si="28">COUNTIF(C100:AT100,"4.m")</f>
        <v>0</v>
      </c>
      <c r="BC100" s="26">
        <f t="shared" ref="BC100:BC125" si="29">COUNTIF(C100:AT100,"5.m")</f>
        <v>0</v>
      </c>
    </row>
    <row r="101" spans="1:55" ht="20" customHeight="1" x14ac:dyDescent="0.2">
      <c r="A101" s="28">
        <f t="shared" si="11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si="21"/>
        <v>0</v>
      </c>
      <c r="AV101" s="21">
        <f t="shared" si="22"/>
        <v>0</v>
      </c>
      <c r="AW101" s="22" t="e">
        <f t="shared" si="23"/>
        <v>#DIV/0!</v>
      </c>
      <c r="AX101" s="23">
        <f t="shared" si="24"/>
        <v>0</v>
      </c>
      <c r="AY101" s="24">
        <f t="shared" si="25"/>
        <v>0</v>
      </c>
      <c r="AZ101" s="24">
        <f t="shared" si="26"/>
        <v>0</v>
      </c>
      <c r="BA101" s="24">
        <f t="shared" si="27"/>
        <v>0</v>
      </c>
      <c r="BB101" s="25">
        <f t="shared" si="28"/>
        <v>0</v>
      </c>
      <c r="BC101" s="26">
        <f t="shared" si="29"/>
        <v>0</v>
      </c>
    </row>
    <row r="102" spans="1:55" ht="20" customHeight="1" x14ac:dyDescent="0.2">
      <c r="A102" s="28">
        <f t="shared" si="11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21"/>
        <v>0</v>
      </c>
      <c r="AV102" s="21">
        <f t="shared" si="22"/>
        <v>0</v>
      </c>
      <c r="AW102" s="22" t="e">
        <f t="shared" si="23"/>
        <v>#DIV/0!</v>
      </c>
      <c r="AX102" s="23">
        <f t="shared" si="24"/>
        <v>0</v>
      </c>
      <c r="AY102" s="24">
        <f t="shared" si="25"/>
        <v>0</v>
      </c>
      <c r="AZ102" s="24">
        <f t="shared" si="26"/>
        <v>0</v>
      </c>
      <c r="BA102" s="24">
        <f t="shared" si="27"/>
        <v>0</v>
      </c>
      <c r="BB102" s="25">
        <f t="shared" si="28"/>
        <v>0</v>
      </c>
      <c r="BC102" s="26">
        <f t="shared" si="29"/>
        <v>0</v>
      </c>
    </row>
    <row r="103" spans="1:55" ht="20" customHeight="1" x14ac:dyDescent="0.2">
      <c r="A103" s="28">
        <f t="shared" si="11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21"/>
        <v>0</v>
      </c>
      <c r="AV103" s="21">
        <f t="shared" si="22"/>
        <v>0</v>
      </c>
      <c r="AW103" s="22" t="e">
        <f t="shared" si="23"/>
        <v>#DIV/0!</v>
      </c>
      <c r="AX103" s="23">
        <f t="shared" si="24"/>
        <v>0</v>
      </c>
      <c r="AY103" s="24">
        <f t="shared" si="25"/>
        <v>0</v>
      </c>
      <c r="AZ103" s="24">
        <f t="shared" si="26"/>
        <v>0</v>
      </c>
      <c r="BA103" s="24">
        <f t="shared" si="27"/>
        <v>0</v>
      </c>
      <c r="BB103" s="25">
        <f t="shared" si="28"/>
        <v>0</v>
      </c>
      <c r="BC103" s="26">
        <f t="shared" si="29"/>
        <v>0</v>
      </c>
    </row>
    <row r="104" spans="1:55" ht="20" customHeight="1" x14ac:dyDescent="0.2">
      <c r="A104" s="28">
        <f t="shared" si="11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21"/>
        <v>0</v>
      </c>
      <c r="AV104" s="21">
        <f t="shared" si="22"/>
        <v>0</v>
      </c>
      <c r="AW104" s="22" t="e">
        <f t="shared" si="23"/>
        <v>#DIV/0!</v>
      </c>
      <c r="AX104" s="23">
        <f t="shared" si="24"/>
        <v>0</v>
      </c>
      <c r="AY104" s="24">
        <f t="shared" si="25"/>
        <v>0</v>
      </c>
      <c r="AZ104" s="24">
        <f t="shared" si="26"/>
        <v>0</v>
      </c>
      <c r="BA104" s="24">
        <f t="shared" si="27"/>
        <v>0</v>
      </c>
      <c r="BB104" s="25">
        <f t="shared" si="28"/>
        <v>0</v>
      </c>
      <c r="BC104" s="26">
        <f t="shared" si="29"/>
        <v>0</v>
      </c>
    </row>
    <row r="105" spans="1:55" ht="20" customHeight="1" x14ac:dyDescent="0.2">
      <c r="A105" s="28">
        <f t="shared" si="11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21"/>
        <v>0</v>
      </c>
      <c r="AV105" s="21">
        <f t="shared" si="22"/>
        <v>0</v>
      </c>
      <c r="AW105" s="22" t="e">
        <f t="shared" si="23"/>
        <v>#DIV/0!</v>
      </c>
      <c r="AX105" s="23">
        <f t="shared" si="24"/>
        <v>0</v>
      </c>
      <c r="AY105" s="24">
        <f t="shared" si="25"/>
        <v>0</v>
      </c>
      <c r="AZ105" s="24">
        <f t="shared" si="26"/>
        <v>0</v>
      </c>
      <c r="BA105" s="24">
        <f t="shared" si="27"/>
        <v>0</v>
      </c>
      <c r="BB105" s="25">
        <f t="shared" si="28"/>
        <v>0</v>
      </c>
      <c r="BC105" s="26">
        <f t="shared" si="29"/>
        <v>0</v>
      </c>
    </row>
    <row r="106" spans="1:55" ht="20" customHeight="1" x14ac:dyDescent="0.2">
      <c r="A106" s="28">
        <v>106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21"/>
        <v>0</v>
      </c>
      <c r="AV106" s="21">
        <f t="shared" si="22"/>
        <v>0</v>
      </c>
      <c r="AW106" s="22" t="e">
        <f t="shared" si="23"/>
        <v>#DIV/0!</v>
      </c>
      <c r="AX106" s="23">
        <f t="shared" si="24"/>
        <v>0</v>
      </c>
      <c r="AY106" s="24">
        <f t="shared" si="25"/>
        <v>0</v>
      </c>
      <c r="AZ106" s="24">
        <f t="shared" si="26"/>
        <v>0</v>
      </c>
      <c r="BA106" s="24">
        <f t="shared" si="27"/>
        <v>0</v>
      </c>
      <c r="BB106" s="25">
        <f t="shared" si="28"/>
        <v>0</v>
      </c>
      <c r="BC106" s="26">
        <f t="shared" si="29"/>
        <v>0</v>
      </c>
    </row>
    <row r="107" spans="1:55" ht="20" customHeight="1" x14ac:dyDescent="0.2">
      <c r="A107" s="28">
        <v>107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21"/>
        <v>0</v>
      </c>
      <c r="AV107" s="21">
        <f t="shared" si="22"/>
        <v>0</v>
      </c>
      <c r="AW107" s="22" t="e">
        <f t="shared" si="23"/>
        <v>#DIV/0!</v>
      </c>
      <c r="AX107" s="23">
        <f t="shared" si="24"/>
        <v>0</v>
      </c>
      <c r="AY107" s="24">
        <f t="shared" si="25"/>
        <v>0</v>
      </c>
      <c r="AZ107" s="24">
        <f t="shared" si="26"/>
        <v>0</v>
      </c>
      <c r="BA107" s="24">
        <f t="shared" si="27"/>
        <v>0</v>
      </c>
      <c r="BB107" s="25">
        <f t="shared" si="28"/>
        <v>0</v>
      </c>
      <c r="BC107" s="26">
        <f t="shared" si="29"/>
        <v>0</v>
      </c>
    </row>
    <row r="108" spans="1:55" ht="20" customHeight="1" x14ac:dyDescent="0.2">
      <c r="A108" s="28">
        <v>108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21"/>
        <v>0</v>
      </c>
      <c r="AV108" s="21">
        <f t="shared" si="22"/>
        <v>0</v>
      </c>
      <c r="AW108" s="22" t="e">
        <f t="shared" si="23"/>
        <v>#DIV/0!</v>
      </c>
      <c r="AX108" s="23">
        <f t="shared" si="24"/>
        <v>0</v>
      </c>
      <c r="AY108" s="24">
        <f t="shared" si="25"/>
        <v>0</v>
      </c>
      <c r="AZ108" s="24">
        <f t="shared" si="26"/>
        <v>0</v>
      </c>
      <c r="BA108" s="24">
        <f t="shared" si="27"/>
        <v>0</v>
      </c>
      <c r="BB108" s="25">
        <f t="shared" si="28"/>
        <v>0</v>
      </c>
      <c r="BC108" s="26">
        <f t="shared" si="29"/>
        <v>0</v>
      </c>
    </row>
    <row r="109" spans="1:55" ht="20" customHeight="1" x14ac:dyDescent="0.2">
      <c r="A109" s="28">
        <v>109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21"/>
        <v>0</v>
      </c>
      <c r="AV109" s="21">
        <f t="shared" si="22"/>
        <v>0</v>
      </c>
      <c r="AW109" s="22" t="e">
        <f t="shared" si="23"/>
        <v>#DIV/0!</v>
      </c>
      <c r="AX109" s="23">
        <f t="shared" si="24"/>
        <v>0</v>
      </c>
      <c r="AY109" s="24">
        <f t="shared" si="25"/>
        <v>0</v>
      </c>
      <c r="AZ109" s="24">
        <f t="shared" si="26"/>
        <v>0</v>
      </c>
      <c r="BA109" s="24">
        <f t="shared" si="27"/>
        <v>0</v>
      </c>
      <c r="BB109" s="25">
        <f t="shared" si="28"/>
        <v>0</v>
      </c>
      <c r="BC109" s="26">
        <f t="shared" si="29"/>
        <v>0</v>
      </c>
    </row>
    <row r="110" spans="1:55" ht="20" customHeight="1" x14ac:dyDescent="0.2">
      <c r="A110" s="28">
        <v>110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21"/>
        <v>0</v>
      </c>
      <c r="AV110" s="21">
        <f t="shared" si="22"/>
        <v>0</v>
      </c>
      <c r="AW110" s="22" t="e">
        <f t="shared" si="23"/>
        <v>#DIV/0!</v>
      </c>
      <c r="AX110" s="23">
        <f t="shared" si="24"/>
        <v>0</v>
      </c>
      <c r="AY110" s="24">
        <f t="shared" si="25"/>
        <v>0</v>
      </c>
      <c r="AZ110" s="24">
        <f t="shared" si="26"/>
        <v>0</v>
      </c>
      <c r="BA110" s="24">
        <f t="shared" si="27"/>
        <v>0</v>
      </c>
      <c r="BB110" s="25">
        <f t="shared" si="28"/>
        <v>0</v>
      </c>
      <c r="BC110" s="26">
        <f t="shared" si="29"/>
        <v>0</v>
      </c>
    </row>
    <row r="111" spans="1:55" ht="20" customHeight="1" x14ac:dyDescent="0.2">
      <c r="A111" s="28">
        <v>111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21"/>
        <v>0</v>
      </c>
      <c r="AV111" s="21">
        <f t="shared" si="22"/>
        <v>0</v>
      </c>
      <c r="AW111" s="22" t="e">
        <f t="shared" si="23"/>
        <v>#DIV/0!</v>
      </c>
      <c r="AX111" s="23">
        <f t="shared" si="24"/>
        <v>0</v>
      </c>
      <c r="AY111" s="24">
        <f t="shared" si="25"/>
        <v>0</v>
      </c>
      <c r="AZ111" s="24">
        <f t="shared" si="26"/>
        <v>0</v>
      </c>
      <c r="BA111" s="24">
        <f t="shared" si="27"/>
        <v>0</v>
      </c>
      <c r="BB111" s="25">
        <f t="shared" si="28"/>
        <v>0</v>
      </c>
      <c r="BC111" s="26">
        <f t="shared" si="29"/>
        <v>0</v>
      </c>
    </row>
    <row r="112" spans="1:55" ht="20" customHeight="1" x14ac:dyDescent="0.2">
      <c r="A112" s="28">
        <v>112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21"/>
        <v>0</v>
      </c>
      <c r="AV112" s="21">
        <f t="shared" si="22"/>
        <v>0</v>
      </c>
      <c r="AW112" s="22" t="e">
        <f t="shared" si="23"/>
        <v>#DIV/0!</v>
      </c>
      <c r="AX112" s="23">
        <f t="shared" si="24"/>
        <v>0</v>
      </c>
      <c r="AY112" s="24">
        <f t="shared" si="25"/>
        <v>0</v>
      </c>
      <c r="AZ112" s="24">
        <f t="shared" si="26"/>
        <v>0</v>
      </c>
      <c r="BA112" s="24">
        <f t="shared" si="27"/>
        <v>0</v>
      </c>
      <c r="BB112" s="25">
        <f t="shared" si="28"/>
        <v>0</v>
      </c>
      <c r="BC112" s="26">
        <f t="shared" si="29"/>
        <v>0</v>
      </c>
    </row>
    <row r="113" spans="1:55" ht="20" customHeight="1" x14ac:dyDescent="0.2">
      <c r="A113" s="28">
        <v>113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21"/>
        <v>0</v>
      </c>
      <c r="AV113" s="21">
        <f t="shared" si="22"/>
        <v>0</v>
      </c>
      <c r="AW113" s="22" t="e">
        <f t="shared" si="23"/>
        <v>#DIV/0!</v>
      </c>
      <c r="AX113" s="23">
        <f t="shared" si="24"/>
        <v>0</v>
      </c>
      <c r="AY113" s="24">
        <f t="shared" si="25"/>
        <v>0</v>
      </c>
      <c r="AZ113" s="24">
        <f t="shared" si="26"/>
        <v>0</v>
      </c>
      <c r="BA113" s="24">
        <f t="shared" si="27"/>
        <v>0</v>
      </c>
      <c r="BB113" s="25">
        <f t="shared" si="28"/>
        <v>0</v>
      </c>
      <c r="BC113" s="26">
        <f t="shared" si="29"/>
        <v>0</v>
      </c>
    </row>
    <row r="114" spans="1:55" ht="20" customHeight="1" x14ac:dyDescent="0.2">
      <c r="A114" s="28">
        <v>114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21"/>
        <v>0</v>
      </c>
      <c r="AV114" s="21">
        <f t="shared" si="22"/>
        <v>0</v>
      </c>
      <c r="AW114" s="22" t="e">
        <f t="shared" si="23"/>
        <v>#DIV/0!</v>
      </c>
      <c r="AX114" s="23">
        <f t="shared" si="24"/>
        <v>0</v>
      </c>
      <c r="AY114" s="24">
        <f t="shared" si="25"/>
        <v>0</v>
      </c>
      <c r="AZ114" s="24">
        <f t="shared" si="26"/>
        <v>0</v>
      </c>
      <c r="BA114" s="24">
        <f t="shared" si="27"/>
        <v>0</v>
      </c>
      <c r="BB114" s="25">
        <f t="shared" si="28"/>
        <v>0</v>
      </c>
      <c r="BC114" s="26">
        <f t="shared" si="29"/>
        <v>0</v>
      </c>
    </row>
    <row r="115" spans="1:55" ht="20" customHeight="1" x14ac:dyDescent="0.2">
      <c r="A115" s="28">
        <v>115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21"/>
        <v>0</v>
      </c>
      <c r="AV115" s="21">
        <f t="shared" si="22"/>
        <v>0</v>
      </c>
      <c r="AW115" s="22" t="e">
        <f t="shared" si="23"/>
        <v>#DIV/0!</v>
      </c>
      <c r="AX115" s="23">
        <f t="shared" si="24"/>
        <v>0</v>
      </c>
      <c r="AY115" s="24">
        <f t="shared" si="25"/>
        <v>0</v>
      </c>
      <c r="AZ115" s="24">
        <f t="shared" si="26"/>
        <v>0</v>
      </c>
      <c r="BA115" s="24">
        <f t="shared" si="27"/>
        <v>0</v>
      </c>
      <c r="BB115" s="25">
        <f t="shared" si="28"/>
        <v>0</v>
      </c>
      <c r="BC115" s="26">
        <f t="shared" si="29"/>
        <v>0</v>
      </c>
    </row>
    <row r="116" spans="1:55" ht="20" customHeight="1" x14ac:dyDescent="0.2">
      <c r="A116" s="28">
        <v>116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21"/>
        <v>0</v>
      </c>
      <c r="AV116" s="21">
        <f t="shared" si="22"/>
        <v>0</v>
      </c>
      <c r="AW116" s="22" t="e">
        <f t="shared" si="23"/>
        <v>#DIV/0!</v>
      </c>
      <c r="AX116" s="23">
        <f t="shared" si="24"/>
        <v>0</v>
      </c>
      <c r="AY116" s="24">
        <f t="shared" si="25"/>
        <v>0</v>
      </c>
      <c r="AZ116" s="24">
        <f t="shared" si="26"/>
        <v>0</v>
      </c>
      <c r="BA116" s="24">
        <f t="shared" si="27"/>
        <v>0</v>
      </c>
      <c r="BB116" s="25">
        <f t="shared" si="28"/>
        <v>0</v>
      </c>
      <c r="BC116" s="26">
        <f t="shared" si="29"/>
        <v>0</v>
      </c>
    </row>
    <row r="117" spans="1:55" ht="20" customHeight="1" x14ac:dyDescent="0.2">
      <c r="A117" s="28">
        <v>117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21"/>
        <v>0</v>
      </c>
      <c r="AV117" s="21">
        <f t="shared" si="22"/>
        <v>0</v>
      </c>
      <c r="AW117" s="22" t="e">
        <f t="shared" si="23"/>
        <v>#DIV/0!</v>
      </c>
      <c r="AX117" s="23">
        <f t="shared" si="24"/>
        <v>0</v>
      </c>
      <c r="AY117" s="24">
        <f t="shared" si="25"/>
        <v>0</v>
      </c>
      <c r="AZ117" s="24">
        <f t="shared" si="26"/>
        <v>0</v>
      </c>
      <c r="BA117" s="24">
        <f t="shared" si="27"/>
        <v>0</v>
      </c>
      <c r="BB117" s="25">
        <f t="shared" si="28"/>
        <v>0</v>
      </c>
      <c r="BC117" s="26">
        <f t="shared" si="29"/>
        <v>0</v>
      </c>
    </row>
    <row r="118" spans="1:55" ht="20" customHeight="1" x14ac:dyDescent="0.2">
      <c r="A118" s="28">
        <v>118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21"/>
        <v>0</v>
      </c>
      <c r="AV118" s="21">
        <f t="shared" si="22"/>
        <v>0</v>
      </c>
      <c r="AW118" s="22" t="e">
        <f t="shared" si="23"/>
        <v>#DIV/0!</v>
      </c>
      <c r="AX118" s="23">
        <f t="shared" si="24"/>
        <v>0</v>
      </c>
      <c r="AY118" s="24">
        <f t="shared" si="25"/>
        <v>0</v>
      </c>
      <c r="AZ118" s="24">
        <f t="shared" si="26"/>
        <v>0</v>
      </c>
      <c r="BA118" s="24">
        <f t="shared" si="27"/>
        <v>0</v>
      </c>
      <c r="BB118" s="25">
        <f t="shared" si="28"/>
        <v>0</v>
      </c>
      <c r="BC118" s="26">
        <f t="shared" si="29"/>
        <v>0</v>
      </c>
    </row>
    <row r="119" spans="1:55" ht="20" customHeight="1" x14ac:dyDescent="0.2">
      <c r="A119" s="28">
        <v>119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3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21"/>
        <v>0</v>
      </c>
      <c r="AV119" s="21">
        <f t="shared" si="22"/>
        <v>0</v>
      </c>
      <c r="AW119" s="22" t="e">
        <f t="shared" si="23"/>
        <v>#DIV/0!</v>
      </c>
      <c r="AX119" s="23">
        <f t="shared" si="24"/>
        <v>0</v>
      </c>
      <c r="AY119" s="24">
        <f t="shared" si="25"/>
        <v>0</v>
      </c>
      <c r="AZ119" s="24">
        <f t="shared" si="26"/>
        <v>0</v>
      </c>
      <c r="BA119" s="24">
        <f t="shared" si="27"/>
        <v>0</v>
      </c>
      <c r="BB119" s="25">
        <f t="shared" si="28"/>
        <v>0</v>
      </c>
      <c r="BC119" s="26">
        <f t="shared" si="29"/>
        <v>0</v>
      </c>
    </row>
    <row r="120" spans="1:55" ht="20" customHeight="1" x14ac:dyDescent="0.2">
      <c r="A120" s="28">
        <v>120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21"/>
        <v>0</v>
      </c>
      <c r="AV120" s="21">
        <f t="shared" si="22"/>
        <v>0</v>
      </c>
      <c r="AW120" s="22" t="e">
        <f t="shared" si="23"/>
        <v>#DIV/0!</v>
      </c>
      <c r="AX120" s="23">
        <f t="shared" si="24"/>
        <v>0</v>
      </c>
      <c r="AY120" s="24">
        <f t="shared" si="25"/>
        <v>0</v>
      </c>
      <c r="AZ120" s="24">
        <f t="shared" si="26"/>
        <v>0</v>
      </c>
      <c r="BA120" s="24">
        <f t="shared" si="27"/>
        <v>0</v>
      </c>
      <c r="BB120" s="25">
        <f t="shared" si="28"/>
        <v>0</v>
      </c>
      <c r="BC120" s="26">
        <f t="shared" si="29"/>
        <v>0</v>
      </c>
    </row>
    <row r="121" spans="1:55" ht="20" customHeight="1" x14ac:dyDescent="0.2">
      <c r="A121" s="28">
        <v>121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21"/>
        <v>0</v>
      </c>
      <c r="AV121" s="21">
        <f t="shared" si="22"/>
        <v>0</v>
      </c>
      <c r="AW121" s="22" t="e">
        <f t="shared" si="23"/>
        <v>#DIV/0!</v>
      </c>
      <c r="AX121" s="23">
        <f t="shared" si="24"/>
        <v>0</v>
      </c>
      <c r="AY121" s="24">
        <f t="shared" si="25"/>
        <v>0</v>
      </c>
      <c r="AZ121" s="24">
        <f t="shared" si="26"/>
        <v>0</v>
      </c>
      <c r="BA121" s="24">
        <f t="shared" si="27"/>
        <v>0</v>
      </c>
      <c r="BB121" s="25">
        <f t="shared" si="28"/>
        <v>0</v>
      </c>
      <c r="BC121" s="26">
        <f t="shared" si="29"/>
        <v>0</v>
      </c>
    </row>
    <row r="122" spans="1:55" ht="20" customHeight="1" x14ac:dyDescent="0.2">
      <c r="A122" s="28">
        <v>122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21"/>
        <v>0</v>
      </c>
      <c r="AV122" s="21">
        <f t="shared" si="22"/>
        <v>0</v>
      </c>
      <c r="AW122" s="22" t="e">
        <f t="shared" si="23"/>
        <v>#DIV/0!</v>
      </c>
      <c r="AX122" s="23">
        <f t="shared" si="24"/>
        <v>0</v>
      </c>
      <c r="AY122" s="24">
        <f t="shared" si="25"/>
        <v>0</v>
      </c>
      <c r="AZ122" s="24">
        <f t="shared" si="26"/>
        <v>0</v>
      </c>
      <c r="BA122" s="24">
        <f t="shared" si="27"/>
        <v>0</v>
      </c>
      <c r="BB122" s="25">
        <f t="shared" si="28"/>
        <v>0</v>
      </c>
      <c r="BC122" s="26">
        <f t="shared" si="29"/>
        <v>0</v>
      </c>
    </row>
    <row r="123" spans="1:55" ht="20" customHeight="1" x14ac:dyDescent="0.2">
      <c r="A123" s="28">
        <v>123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 t="shared" si="21"/>
        <v>0</v>
      </c>
      <c r="AV123" s="21">
        <f t="shared" si="22"/>
        <v>0</v>
      </c>
      <c r="AW123" s="22" t="e">
        <f t="shared" si="23"/>
        <v>#DIV/0!</v>
      </c>
      <c r="AX123" s="23">
        <f t="shared" si="24"/>
        <v>0</v>
      </c>
      <c r="AY123" s="24">
        <f t="shared" si="25"/>
        <v>0</v>
      </c>
      <c r="AZ123" s="24">
        <f t="shared" si="26"/>
        <v>0</v>
      </c>
      <c r="BA123" s="24">
        <f t="shared" si="27"/>
        <v>0</v>
      </c>
      <c r="BB123" s="25">
        <f t="shared" si="28"/>
        <v>0</v>
      </c>
      <c r="BC123" s="26">
        <f t="shared" si="29"/>
        <v>0</v>
      </c>
    </row>
    <row r="124" spans="1:55" ht="20" customHeight="1" x14ac:dyDescent="0.2">
      <c r="A124" s="28">
        <v>124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si="21"/>
        <v>0</v>
      </c>
      <c r="AV124" s="21">
        <f t="shared" si="22"/>
        <v>0</v>
      </c>
      <c r="AW124" s="22" t="e">
        <f t="shared" si="23"/>
        <v>#DIV/0!</v>
      </c>
      <c r="AX124" s="23">
        <f t="shared" si="24"/>
        <v>0</v>
      </c>
      <c r="AY124" s="24">
        <f t="shared" si="25"/>
        <v>0</v>
      </c>
      <c r="AZ124" s="24">
        <f t="shared" si="26"/>
        <v>0</v>
      </c>
      <c r="BA124" s="24">
        <f t="shared" si="27"/>
        <v>0</v>
      </c>
      <c r="BB124" s="25">
        <f t="shared" si="28"/>
        <v>0</v>
      </c>
      <c r="BC124" s="26">
        <f t="shared" si="29"/>
        <v>0</v>
      </c>
    </row>
    <row r="125" spans="1:55" ht="20" customHeight="1" x14ac:dyDescent="0.2">
      <c r="A125" s="28">
        <v>125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21"/>
        <v>0</v>
      </c>
      <c r="AV125" s="21">
        <f t="shared" si="22"/>
        <v>0</v>
      </c>
      <c r="AW125" s="22" t="e">
        <f t="shared" si="23"/>
        <v>#DIV/0!</v>
      </c>
      <c r="AX125" s="23">
        <f t="shared" si="24"/>
        <v>0</v>
      </c>
      <c r="AY125" s="24">
        <f t="shared" si="25"/>
        <v>0</v>
      </c>
      <c r="AZ125" s="24">
        <f t="shared" si="26"/>
        <v>0</v>
      </c>
      <c r="BA125" s="24">
        <f t="shared" si="27"/>
        <v>0</v>
      </c>
      <c r="BB125" s="25">
        <f t="shared" si="28"/>
        <v>0</v>
      </c>
      <c r="BC125" s="26">
        <f t="shared" si="29"/>
        <v>0</v>
      </c>
    </row>
  </sheetData>
  <sheetProtection algorithmName="SHA-512" hashValue="OS3fJZiml47ztbd1VhU/GSDfNv2wPu6NmoafGLdfPSotU9pHUvh5yrAhaUDyRG+Dmx3Wi8ZOF7/UagRQ8HW8zg==" saltValue="z1++suwBifdFBPpH7gZglg==" spinCount="100000" sheet="1" objects="1" scenarios="1"/>
  <sortState xmlns:xlrd2="http://schemas.microsoft.com/office/spreadsheetml/2017/richdata2" ref="B7:BC39">
    <sortCondition descending="1" ref="AX5:AX39"/>
    <sortCondition descending="1" ref="AW5:AW39"/>
  </sortState>
  <mergeCells count="27">
    <mergeCell ref="C2:F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5"/>
  <sheetViews>
    <sheetView zoomScaleNormal="120" workbookViewId="0">
      <pane xSplit="2" ySplit="4" topLeftCell="M24" activePane="bottomRight" state="frozen"/>
      <selection pane="topRight" activeCell="C1" sqref="C1"/>
      <selection pane="bottomLeft" activeCell="A5" sqref="A5"/>
      <selection pane="bottomRight" activeCell="AD34" sqref="AD34"/>
    </sheetView>
  </sheetViews>
  <sheetFormatPr baseColWidth="10" defaultColWidth="9" defaultRowHeight="15" x14ac:dyDescent="0.2"/>
  <cols>
    <col min="1" max="1" width="4.6640625" customWidth="1"/>
    <col min="2" max="2" width="32.3320312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38"/>
      <c r="B1" s="109" t="s">
        <v>13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1"/>
      <c r="AY1" s="111"/>
      <c r="AZ1" s="111"/>
      <c r="BA1" s="111"/>
      <c r="BB1" s="111"/>
      <c r="BC1" s="112"/>
    </row>
    <row r="2" spans="1:55" ht="17.25" customHeight="1" thickTop="1" x14ac:dyDescent="0.2">
      <c r="A2" s="139"/>
      <c r="B2" s="113" t="s">
        <v>11</v>
      </c>
      <c r="C2" s="116">
        <v>45683</v>
      </c>
      <c r="D2" s="117"/>
      <c r="E2" s="117"/>
      <c r="F2" s="118"/>
      <c r="G2" s="119">
        <v>45725</v>
      </c>
      <c r="H2" s="120"/>
      <c r="I2" s="120"/>
      <c r="J2" s="121"/>
      <c r="K2" s="122">
        <v>45746</v>
      </c>
      <c r="L2" s="123"/>
      <c r="M2" s="123"/>
      <c r="N2" s="124"/>
      <c r="O2" s="122">
        <v>45774</v>
      </c>
      <c r="P2" s="123"/>
      <c r="Q2" s="123"/>
      <c r="R2" s="124"/>
      <c r="S2" s="122">
        <v>45809</v>
      </c>
      <c r="T2" s="123"/>
      <c r="U2" s="123"/>
      <c r="V2" s="124"/>
      <c r="W2" s="122">
        <v>45842</v>
      </c>
      <c r="X2" s="123"/>
      <c r="Y2" s="123"/>
      <c r="Z2" s="124"/>
      <c r="AA2" s="135"/>
      <c r="AB2" s="136"/>
      <c r="AC2" s="136"/>
      <c r="AD2" s="137"/>
      <c r="AE2" s="135"/>
      <c r="AF2" s="136"/>
      <c r="AG2" s="136"/>
      <c r="AH2" s="137"/>
      <c r="AI2" s="91"/>
      <c r="AJ2" s="92"/>
      <c r="AK2" s="92"/>
      <c r="AL2" s="93"/>
      <c r="AM2" s="94"/>
      <c r="AN2" s="95"/>
      <c r="AO2" s="95"/>
      <c r="AP2" s="96"/>
      <c r="AQ2" s="91"/>
      <c r="AR2" s="92"/>
      <c r="AS2" s="92"/>
      <c r="AT2" s="93"/>
      <c r="AU2" s="144"/>
      <c r="AV2" s="145"/>
      <c r="AW2" s="145"/>
      <c r="AX2" s="145"/>
      <c r="AY2" s="145"/>
      <c r="AZ2" s="145"/>
      <c r="BA2" s="145"/>
      <c r="BB2" s="145"/>
      <c r="BC2" s="146"/>
    </row>
    <row r="3" spans="1:55" ht="93.75" customHeight="1" x14ac:dyDescent="0.2">
      <c r="A3" s="139"/>
      <c r="B3" s="114"/>
      <c r="C3" s="128" t="s">
        <v>12</v>
      </c>
      <c r="D3" s="129"/>
      <c r="E3" s="129"/>
      <c r="F3" s="130"/>
      <c r="G3" s="85" t="s">
        <v>15</v>
      </c>
      <c r="H3" s="86"/>
      <c r="I3" s="86"/>
      <c r="J3" s="131"/>
      <c r="K3" s="132" t="s">
        <v>16</v>
      </c>
      <c r="L3" s="133"/>
      <c r="M3" s="133"/>
      <c r="N3" s="134"/>
      <c r="O3" s="132" t="s">
        <v>17</v>
      </c>
      <c r="P3" s="133"/>
      <c r="Q3" s="133"/>
      <c r="R3" s="134"/>
      <c r="S3" s="132" t="s">
        <v>18</v>
      </c>
      <c r="T3" s="133"/>
      <c r="U3" s="133"/>
      <c r="V3" s="134"/>
      <c r="W3" s="79" t="s">
        <v>19</v>
      </c>
      <c r="X3" s="80"/>
      <c r="Y3" s="80"/>
      <c r="Z3" s="81"/>
      <c r="AA3" s="85"/>
      <c r="AB3" s="86"/>
      <c r="AC3" s="86"/>
      <c r="AD3" s="87"/>
      <c r="AE3" s="85"/>
      <c r="AF3" s="86"/>
      <c r="AG3" s="86"/>
      <c r="AH3" s="87"/>
      <c r="AI3" s="128"/>
      <c r="AJ3" s="129"/>
      <c r="AK3" s="129"/>
      <c r="AL3" s="130"/>
      <c r="AM3" s="88"/>
      <c r="AN3" s="89"/>
      <c r="AO3" s="89"/>
      <c r="AP3" s="90"/>
      <c r="AQ3" s="103"/>
      <c r="AR3" s="104"/>
      <c r="AS3" s="104"/>
      <c r="AT3" s="105"/>
      <c r="AU3" s="141" t="s">
        <v>0</v>
      </c>
      <c r="AV3" s="142"/>
      <c r="AW3" s="142"/>
      <c r="AX3" s="142"/>
      <c r="AY3" s="142"/>
      <c r="AZ3" s="142"/>
      <c r="BA3" s="142"/>
      <c r="BB3" s="142"/>
      <c r="BC3" s="143"/>
    </row>
    <row r="4" spans="1:55" ht="42" customHeight="1" thickBot="1" x14ac:dyDescent="0.25">
      <c r="A4" s="140"/>
      <c r="B4" s="115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3" si="0">1+A4</f>
        <v>1</v>
      </c>
      <c r="B5" s="29" t="s">
        <v>78</v>
      </c>
      <c r="C5" s="5">
        <v>4</v>
      </c>
      <c r="D5" s="6">
        <v>0</v>
      </c>
      <c r="E5" s="6" t="s">
        <v>21</v>
      </c>
      <c r="F5" s="7">
        <v>4</v>
      </c>
      <c r="G5" s="5">
        <v>3</v>
      </c>
      <c r="H5" s="6">
        <v>0</v>
      </c>
      <c r="I5" s="6" t="s">
        <v>21</v>
      </c>
      <c r="J5" s="7">
        <v>3</v>
      </c>
      <c r="K5" s="5"/>
      <c r="L5" s="6"/>
      <c r="M5" s="6"/>
      <c r="N5" s="7"/>
      <c r="O5" s="5"/>
      <c r="P5" s="6"/>
      <c r="Q5" s="6"/>
      <c r="R5" s="7"/>
      <c r="S5" s="5"/>
      <c r="T5" s="6"/>
      <c r="U5" s="6"/>
      <c r="V5" s="7"/>
      <c r="W5" s="5"/>
      <c r="X5" s="6"/>
      <c r="Y5" s="6"/>
      <c r="Z5" s="7"/>
      <c r="AA5" s="5"/>
      <c r="AB5" s="6"/>
      <c r="AC5" s="6"/>
      <c r="AD5" s="7"/>
      <c r="AE5" s="5"/>
      <c r="AF5" s="6"/>
      <c r="AG5" s="6"/>
      <c r="AH5" s="8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>SUM(C5+G5+K5+O5+S5+W5+AA5+AE5+AI5+AM5+AQ5)</f>
        <v>7</v>
      </c>
      <c r="AV5" s="21">
        <f>(D5+H5+L5+P5+T5+X5+AB5+AF5+AJ5+AN5+AR5)</f>
        <v>0</v>
      </c>
      <c r="AW5" s="22">
        <f>(AU5/(AV5+AU5)*100)</f>
        <v>100</v>
      </c>
      <c r="AX5" s="23">
        <f>(F5+J5+N5+R5+V5+Z5+AD5+AH5+AL5+AP5+AT5)</f>
        <v>7</v>
      </c>
      <c r="AY5" s="24">
        <f>COUNTIF(C5:AT5,"1.m")</f>
        <v>2</v>
      </c>
      <c r="AZ5" s="24">
        <f>COUNTIF(C5:AT5,"2.m")</f>
        <v>0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30" t="s">
        <v>73</v>
      </c>
      <c r="C6" s="9">
        <v>4</v>
      </c>
      <c r="D6" s="10">
        <v>0</v>
      </c>
      <c r="E6" s="10" t="s">
        <v>21</v>
      </c>
      <c r="F6" s="11">
        <v>4</v>
      </c>
      <c r="G6" s="9">
        <v>2</v>
      </c>
      <c r="H6" s="10">
        <v>1</v>
      </c>
      <c r="I6" s="10" t="s">
        <v>27</v>
      </c>
      <c r="J6" s="11">
        <v>2</v>
      </c>
      <c r="K6" s="9"/>
      <c r="L6" s="10"/>
      <c r="M6" s="10"/>
      <c r="N6" s="11"/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6</v>
      </c>
      <c r="AV6" s="21">
        <f>(D6+H6+L6+P6+T6+X6+AB6+AF6+AJ6+AN6+AR6)</f>
        <v>1</v>
      </c>
      <c r="AW6" s="22">
        <f>(AU6/(AV6+AU6)*100)</f>
        <v>85.714285714285708</v>
      </c>
      <c r="AX6" s="23">
        <f>(F6+J6+N6+R6+V6+Z6+AD6+AH6+AL6+AP6+AT6)</f>
        <v>6</v>
      </c>
      <c r="AY6" s="24">
        <f>COUNTIF(C6:AT6,"1.m")</f>
        <v>1</v>
      </c>
      <c r="AZ6" s="24">
        <f>COUNTIF(C6:AT6,"2.m")</f>
        <v>1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68</v>
      </c>
      <c r="C7" s="9">
        <v>2</v>
      </c>
      <c r="D7" s="10">
        <v>0</v>
      </c>
      <c r="E7" s="10" t="s">
        <v>21</v>
      </c>
      <c r="F7" s="11">
        <v>2</v>
      </c>
      <c r="G7" s="9">
        <v>3</v>
      </c>
      <c r="H7" s="10">
        <v>0</v>
      </c>
      <c r="I7" s="10" t="s">
        <v>21</v>
      </c>
      <c r="J7" s="11">
        <v>3</v>
      </c>
      <c r="K7" s="9"/>
      <c r="L7" s="10"/>
      <c r="M7" s="10"/>
      <c r="N7" s="11"/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5</v>
      </c>
      <c r="AV7" s="21">
        <f>(D7+H7+L7+P7+T7+X7+AB7+AF7+AJ7+AN7+AR7)</f>
        <v>0</v>
      </c>
      <c r="AW7" s="22">
        <f>(AU7/(AV7+AU7)*100)</f>
        <v>100</v>
      </c>
      <c r="AX7" s="23">
        <f>(F7+J7+N7+R7+V7+Z7+AD7+AH7+AL7+AP7+AT7)</f>
        <v>5</v>
      </c>
      <c r="AY7" s="24">
        <f>COUNTIF(C7:AT7,"1.m")</f>
        <v>2</v>
      </c>
      <c r="AZ7" s="24">
        <f>COUNTIF(C7:AT7,"2.m")</f>
        <v>0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59</v>
      </c>
      <c r="C8" s="9">
        <v>3</v>
      </c>
      <c r="D8" s="10">
        <v>0</v>
      </c>
      <c r="E8" s="10" t="s">
        <v>21</v>
      </c>
      <c r="F8" s="11">
        <v>3</v>
      </c>
      <c r="G8" s="9">
        <v>2</v>
      </c>
      <c r="H8" s="10">
        <v>1</v>
      </c>
      <c r="I8" s="10" t="s">
        <v>27</v>
      </c>
      <c r="J8" s="11">
        <v>2</v>
      </c>
      <c r="K8" s="9"/>
      <c r="L8" s="10"/>
      <c r="M8" s="10"/>
      <c r="N8" s="11"/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5</v>
      </c>
      <c r="AV8" s="21">
        <f>(D8+H8+L8+P8+T8+X8+AB8+AF8+AJ8+AN8+AR8)</f>
        <v>1</v>
      </c>
      <c r="AW8" s="22">
        <f>(AU8/(AV8+AU8)*100)</f>
        <v>83.333333333333343</v>
      </c>
      <c r="AX8" s="23">
        <f>(F8+J8+N8+R8+V8+Z8+AD8+AH8+AL8+AP8+AT8)</f>
        <v>5</v>
      </c>
      <c r="AY8" s="24">
        <f>COUNTIF(C8:AT8,"1.m")</f>
        <v>1</v>
      </c>
      <c r="AZ8" s="24">
        <f>COUNTIF(C8:AT8,"2.m")</f>
        <v>1</v>
      </c>
      <c r="BA8" s="24">
        <f>COUNTIF(C8:AT8,"3.m")</f>
        <v>0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77</v>
      </c>
      <c r="C9" s="9">
        <v>3</v>
      </c>
      <c r="D9" s="10">
        <v>1</v>
      </c>
      <c r="E9" s="10" t="s">
        <v>27</v>
      </c>
      <c r="F9" s="11">
        <v>3</v>
      </c>
      <c r="G9" s="63">
        <v>2</v>
      </c>
      <c r="H9" s="65">
        <v>0</v>
      </c>
      <c r="I9" s="65" t="s">
        <v>21</v>
      </c>
      <c r="J9" s="11">
        <v>2</v>
      </c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5</v>
      </c>
      <c r="AV9" s="21">
        <f>(D9+H9+L9+P9+T9+X9+AB9+AF9+AJ9+AN9+AR9)</f>
        <v>1</v>
      </c>
      <c r="AW9" s="22">
        <f>(AU9/(AV9+AU9)*100)</f>
        <v>83.333333333333343</v>
      </c>
      <c r="AX9" s="23">
        <f>(F9+J9+N9+R9+V9+Z9+AD9+AH9+AL9+AP9+AT9)</f>
        <v>5</v>
      </c>
      <c r="AY9" s="24">
        <f>COUNTIF(C9:AT9,"1.m")</f>
        <v>1</v>
      </c>
      <c r="AZ9" s="24">
        <f>COUNTIF(C9:AT9,"2.m")</f>
        <v>1</v>
      </c>
      <c r="BA9" s="24">
        <f>COUNTIF(C9:AT9,"3.m")</f>
        <v>0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20</v>
      </c>
      <c r="C10" s="9">
        <v>3</v>
      </c>
      <c r="D10" s="10">
        <v>0</v>
      </c>
      <c r="E10" s="10" t="s">
        <v>21</v>
      </c>
      <c r="F10" s="11">
        <v>3</v>
      </c>
      <c r="G10" s="9">
        <v>1</v>
      </c>
      <c r="H10" s="10">
        <v>1</v>
      </c>
      <c r="I10" s="10" t="s">
        <v>27</v>
      </c>
      <c r="J10" s="11">
        <v>1</v>
      </c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4</v>
      </c>
      <c r="AV10" s="21">
        <f>(D10+H10+L10+P10+T10+X10+AB10+AF10+AJ10+AN10+AR10)</f>
        <v>1</v>
      </c>
      <c r="AW10" s="22">
        <f>(AU10/(AV10+AU10)*100)</f>
        <v>80</v>
      </c>
      <c r="AX10" s="23">
        <f>(F10+J10+N10+R10+V10+Z10+AD10+AH10+AL10+AP10+AT10)</f>
        <v>4</v>
      </c>
      <c r="AY10" s="24">
        <f>COUNTIF(C10:AT10,"1.m")</f>
        <v>1</v>
      </c>
      <c r="AZ10" s="24">
        <f>COUNTIF(C10:AT10,"2.m")</f>
        <v>1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64</v>
      </c>
      <c r="C11" s="9">
        <v>2</v>
      </c>
      <c r="D11" s="10">
        <v>0</v>
      </c>
      <c r="E11" s="10" t="s">
        <v>21</v>
      </c>
      <c r="F11" s="11">
        <v>2</v>
      </c>
      <c r="G11" s="9">
        <v>2</v>
      </c>
      <c r="H11" s="10">
        <v>1</v>
      </c>
      <c r="I11" s="12" t="s">
        <v>27</v>
      </c>
      <c r="J11" s="11">
        <v>2</v>
      </c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4</v>
      </c>
      <c r="AV11" s="21">
        <f>(D11+H11+L11+P11+T11+X11+AB11+AF11+AJ11+AN11+AR11)</f>
        <v>1</v>
      </c>
      <c r="AW11" s="22">
        <f>(AU11/(AV11+AU11)*100)</f>
        <v>80</v>
      </c>
      <c r="AX11" s="23">
        <f>(F11+J11+N11+R11+V11+Z11+AD11+AH11+AL11+AP11+AT11)</f>
        <v>4</v>
      </c>
      <c r="AY11" s="24">
        <f>COUNTIF(C11:AT11,"1.m")</f>
        <v>1</v>
      </c>
      <c r="AZ11" s="24">
        <f>COUNTIF(C11:AT11,"2.m")</f>
        <v>1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63</v>
      </c>
      <c r="C12" s="9">
        <v>3</v>
      </c>
      <c r="D12" s="10">
        <v>0</v>
      </c>
      <c r="E12" s="10" t="s">
        <v>21</v>
      </c>
      <c r="F12" s="11">
        <v>3</v>
      </c>
      <c r="G12" s="9">
        <v>1</v>
      </c>
      <c r="H12" s="10">
        <v>2</v>
      </c>
      <c r="I12" s="10" t="s">
        <v>25</v>
      </c>
      <c r="J12" s="11">
        <v>1</v>
      </c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4</v>
      </c>
      <c r="AV12" s="21">
        <f>(D12+H12+L12+P12+T12+X12+AB12+AF12+AJ12+AN12+AR12)</f>
        <v>2</v>
      </c>
      <c r="AW12" s="22">
        <f>(AU12/(AV12+AU12)*100)</f>
        <v>66.666666666666657</v>
      </c>
      <c r="AX12" s="23">
        <f>(F12+J12+N12+R12+V12+Z12+AD12+AH12+AL12+AP12+AT12)</f>
        <v>4</v>
      </c>
      <c r="AY12" s="24">
        <f>COUNTIF(C12:AT12,"1.m")</f>
        <v>1</v>
      </c>
      <c r="AZ12" s="24">
        <f>COUNTIF(C12:AT12,"2.m")</f>
        <v>0</v>
      </c>
      <c r="BA12" s="24">
        <f>COUNTIF(C12:AT12,"3.m")</f>
        <v>1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97</v>
      </c>
      <c r="C13" s="9"/>
      <c r="D13" s="10"/>
      <c r="E13" s="10"/>
      <c r="F13" s="11"/>
      <c r="G13" s="9">
        <v>3</v>
      </c>
      <c r="H13" s="10">
        <v>0</v>
      </c>
      <c r="I13" s="10" t="s">
        <v>21</v>
      </c>
      <c r="J13" s="11">
        <v>3</v>
      </c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3</v>
      </c>
      <c r="AV13" s="21">
        <f>(D13+H13+L13+P13+T13+X13+AB13+AF13+AJ13+AN13+AR13)</f>
        <v>0</v>
      </c>
      <c r="AW13" s="22">
        <f>(AU13/(AV13+AU13)*100)</f>
        <v>100</v>
      </c>
      <c r="AX13" s="23">
        <f>(F13+J13+N13+R13+V13+Z13+AD13+AH13+AL13+AP13+AT13)</f>
        <v>3</v>
      </c>
      <c r="AY13" s="24">
        <f>COUNTIF(C13:AT13,"1.m")</f>
        <v>1</v>
      </c>
      <c r="AZ13" s="24">
        <f>COUNTIF(C13:AT13,"2.m")</f>
        <v>0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101</v>
      </c>
      <c r="C14" s="9"/>
      <c r="D14" s="10"/>
      <c r="E14" s="10"/>
      <c r="F14" s="11"/>
      <c r="G14" s="9">
        <v>3</v>
      </c>
      <c r="H14" s="10">
        <v>0</v>
      </c>
      <c r="I14" s="10" t="s">
        <v>21</v>
      </c>
      <c r="J14" s="11">
        <v>3</v>
      </c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3</v>
      </c>
      <c r="AV14" s="21">
        <f>(D14+H14+L14+P14+T14+X14+AB14+AF14+AJ14+AN14+AR14)</f>
        <v>0</v>
      </c>
      <c r="AW14" s="22">
        <f>(AU14/(AV14+AU14)*100)</f>
        <v>100</v>
      </c>
      <c r="AX14" s="23">
        <f>(F14+J14+N14+R14+V14+Z14+AD14+AH14+AL14+AP14+AT14)</f>
        <v>3</v>
      </c>
      <c r="AY14" s="24">
        <f>COUNTIF(C14:AT14,"1.m")</f>
        <v>1</v>
      </c>
      <c r="AZ14" s="24">
        <f>COUNTIF(C14:AT14,"2.m")</f>
        <v>0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61</v>
      </c>
      <c r="C15" s="9">
        <v>2</v>
      </c>
      <c r="D15" s="10">
        <v>1</v>
      </c>
      <c r="E15" s="10" t="s">
        <v>27</v>
      </c>
      <c r="F15" s="11">
        <v>2</v>
      </c>
      <c r="G15" s="9">
        <v>1</v>
      </c>
      <c r="H15" s="10">
        <v>1</v>
      </c>
      <c r="I15" s="10" t="s">
        <v>27</v>
      </c>
      <c r="J15" s="11">
        <v>1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3</v>
      </c>
      <c r="AV15" s="21">
        <f>(D15+H15+L15+P15+T15+X15+AB15+AF15+AJ15+AN15+AR15)</f>
        <v>2</v>
      </c>
      <c r="AW15" s="22">
        <f>(AU15/(AV15+AU15)*100)</f>
        <v>60</v>
      </c>
      <c r="AX15" s="23">
        <f>(F15+J15+N15+R15+V15+Z15+AD15+AH15+AL15+AP15+AT15)</f>
        <v>3</v>
      </c>
      <c r="AY15" s="24">
        <f>COUNTIF(C15:AT15,"1.m")</f>
        <v>0</v>
      </c>
      <c r="AZ15" s="24">
        <f>COUNTIF(C15:AT15,"2.m")</f>
        <v>2</v>
      </c>
      <c r="BA15" s="24">
        <f>COUNTIF(C15:AT15,"3.m")</f>
        <v>0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113</v>
      </c>
      <c r="C16" s="9"/>
      <c r="D16" s="10"/>
      <c r="E16" s="10"/>
      <c r="F16" s="11"/>
      <c r="G16" s="9">
        <v>2</v>
      </c>
      <c r="H16" s="10">
        <v>0</v>
      </c>
      <c r="I16" s="10" t="s">
        <v>21</v>
      </c>
      <c r="J16" s="11">
        <v>2</v>
      </c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2</v>
      </c>
      <c r="AV16" s="21">
        <f>(D16+H16+L16+P16+T16+X16+AB16+AF16+AJ16+AN16+AR16)</f>
        <v>0</v>
      </c>
      <c r="AW16" s="22">
        <f>(AU16/(AV16+AU16)*100)</f>
        <v>100</v>
      </c>
      <c r="AX16" s="23">
        <f>(F16+J16+N16+R16+V16+Z16+AD16+AH16+AL16+AP16+AT16)</f>
        <v>2</v>
      </c>
      <c r="AY16" s="24">
        <f>COUNTIF(C16:AT16,"1.m")</f>
        <v>1</v>
      </c>
      <c r="AZ16" s="24">
        <f>COUNTIF(C16:AT16,"2.m")</f>
        <v>0</v>
      </c>
      <c r="BA16" s="24">
        <f>COUNTIF(C16:AT16,"3.m")</f>
        <v>0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122</v>
      </c>
      <c r="C17" s="9"/>
      <c r="D17" s="10"/>
      <c r="E17" s="10"/>
      <c r="F17" s="11"/>
      <c r="G17" s="9">
        <v>2</v>
      </c>
      <c r="H17" s="10">
        <v>0</v>
      </c>
      <c r="I17" s="10" t="s">
        <v>21</v>
      </c>
      <c r="J17" s="11">
        <v>2</v>
      </c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2</v>
      </c>
      <c r="AV17" s="21">
        <f>(D17+H17+L17+P17+T17+X17+AB17+AF17+AJ17+AN17+AR17)</f>
        <v>0</v>
      </c>
      <c r="AW17" s="22">
        <f>(AU17/(AV17+AU17)*100)</f>
        <v>100</v>
      </c>
      <c r="AX17" s="23">
        <f>(F17+J17+N17+R17+V17+Z17+AD17+AH17+AL17+AP17+AT17)</f>
        <v>2</v>
      </c>
      <c r="AY17" s="24">
        <f>COUNTIF(C17:AT17,"1.m")</f>
        <v>1</v>
      </c>
      <c r="AZ17" s="24">
        <f>COUNTIF(C17:AT17,"2.m")</f>
        <v>0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56</v>
      </c>
      <c r="C18" s="9">
        <v>2</v>
      </c>
      <c r="D18" s="10">
        <v>1</v>
      </c>
      <c r="E18" s="10" t="s">
        <v>27</v>
      </c>
      <c r="F18" s="11">
        <v>2</v>
      </c>
      <c r="G18" s="9"/>
      <c r="H18" s="12"/>
      <c r="I18" s="12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2</v>
      </c>
      <c r="AV18" s="21">
        <f>(D18+H18+L18+P18+T18+X18+AB18+AF18+AJ18+AN18+AR18)</f>
        <v>1</v>
      </c>
      <c r="AW18" s="22">
        <f>(AU18/(AV18+AU18)*100)</f>
        <v>66.666666666666657</v>
      </c>
      <c r="AX18" s="23">
        <f>(F18+J18+N18+R18+V18+Z18+AD18+AH18+AL18+AP18+AT18)</f>
        <v>2</v>
      </c>
      <c r="AY18" s="24">
        <f>COUNTIF(C18:AT18,"1.m")</f>
        <v>0</v>
      </c>
      <c r="AZ18" s="24">
        <f>COUNTIF(C18:AT18,"2.m")</f>
        <v>1</v>
      </c>
      <c r="BA18" s="24">
        <f>COUNTIF(C18:AT18,"3.m")</f>
        <v>0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57</v>
      </c>
      <c r="C19" s="9">
        <v>2</v>
      </c>
      <c r="D19" s="10">
        <v>1</v>
      </c>
      <c r="E19" s="10" t="s">
        <v>25</v>
      </c>
      <c r="F19" s="11">
        <v>2</v>
      </c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2</v>
      </c>
      <c r="AV19" s="21">
        <f>(D19+H19+L19+P19+T19+X19+AB19+AF19+AJ19+AN19+AR19)</f>
        <v>1</v>
      </c>
      <c r="AW19" s="22">
        <f>(AU19/(AV19+AU19)*100)</f>
        <v>66.666666666666657</v>
      </c>
      <c r="AX19" s="23">
        <f>(F19+J19+N19+R19+V19+Z19+AD19+AH19+AL19+AP19+AT19)</f>
        <v>2</v>
      </c>
      <c r="AY19" s="24">
        <f>COUNTIF(C19:AT19,"1.m")</f>
        <v>0</v>
      </c>
      <c r="AZ19" s="24">
        <f>COUNTIF(C19:AT19,"2.m")</f>
        <v>0</v>
      </c>
      <c r="BA19" s="24">
        <f>COUNTIF(C19:AT19,"3.m")</f>
        <v>1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99</v>
      </c>
      <c r="C20" s="9"/>
      <c r="D20" s="10"/>
      <c r="E20" s="10"/>
      <c r="F20" s="11"/>
      <c r="G20" s="9">
        <v>2</v>
      </c>
      <c r="H20" s="10">
        <v>1</v>
      </c>
      <c r="I20" s="10" t="s">
        <v>27</v>
      </c>
      <c r="J20" s="11">
        <v>2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2</v>
      </c>
      <c r="AV20" s="21">
        <f>(D20+H20+L20+P20+T20+X20+AB20+AF20+AJ20+AN20+AR20)</f>
        <v>1</v>
      </c>
      <c r="AW20" s="22">
        <f>(AU20/(AV20+AU20)*100)</f>
        <v>66.666666666666657</v>
      </c>
      <c r="AX20" s="23">
        <f>(F20+J20+N20+R20+V20+Z20+AD20+AH20+AL20+AP20+AT20)</f>
        <v>2</v>
      </c>
      <c r="AY20" s="24">
        <f>COUNTIF(C20:AT20,"1.m")</f>
        <v>0</v>
      </c>
      <c r="AZ20" s="24">
        <f>COUNTIF(C20:AT20,"2.m")</f>
        <v>1</v>
      </c>
      <c r="BA20" s="24">
        <f>COUNTIF(C20:AT20,"3.m")</f>
        <v>0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120</v>
      </c>
      <c r="C21" s="9"/>
      <c r="D21" s="10"/>
      <c r="E21" s="10"/>
      <c r="F21" s="11"/>
      <c r="G21" s="9">
        <v>2</v>
      </c>
      <c r="H21" s="12">
        <v>1</v>
      </c>
      <c r="I21" s="10" t="s">
        <v>21</v>
      </c>
      <c r="J21" s="11">
        <v>2</v>
      </c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2</v>
      </c>
      <c r="AV21" s="21">
        <f>(D21+H21+L21+P21+T21+X21+AB21+AF21+AJ21+AN21+AR21)</f>
        <v>1</v>
      </c>
      <c r="AW21" s="22">
        <f>(AU21/(AV21+AU21)*100)</f>
        <v>66.666666666666657</v>
      </c>
      <c r="AX21" s="23">
        <f>(F21+J21+N21+R21+V21+Z21+AD21+AH21+AL21+AP21+AT21)</f>
        <v>2</v>
      </c>
      <c r="AY21" s="24">
        <f>COUNTIF(C21:AT21,"1.m")</f>
        <v>1</v>
      </c>
      <c r="AZ21" s="24">
        <f>COUNTIF(C21:AT21,"2.m")</f>
        <v>0</v>
      </c>
      <c r="BA21" s="24">
        <f>COUNTIF(C21:AT21,"3.m")</f>
        <v>0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65</v>
      </c>
      <c r="C22" s="9">
        <v>1</v>
      </c>
      <c r="D22" s="10">
        <v>1</v>
      </c>
      <c r="E22" s="10" t="s">
        <v>27</v>
      </c>
      <c r="F22" s="11">
        <v>1</v>
      </c>
      <c r="G22" s="9">
        <v>1</v>
      </c>
      <c r="H22" s="10">
        <v>1</v>
      </c>
      <c r="I22" s="10" t="s">
        <v>27</v>
      </c>
      <c r="J22" s="11">
        <v>1</v>
      </c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2</v>
      </c>
      <c r="AV22" s="21">
        <f>(D22+H22+L22+P22+T22+X22+AB22+AF22+AJ22+AN22+AR22)</f>
        <v>2</v>
      </c>
      <c r="AW22" s="22">
        <f>(AU22/(AV22+AU22)*100)</f>
        <v>50</v>
      </c>
      <c r="AX22" s="23">
        <f>(F22+J22+N22+R22+V22+Z22+AD22+AH22+AL22+AP22+AT22)</f>
        <v>2</v>
      </c>
      <c r="AY22" s="24">
        <f>COUNTIF(C22:AT22,"1.m")</f>
        <v>0</v>
      </c>
      <c r="AZ22" s="24">
        <f>COUNTIF(C22:AT22,"2.m")</f>
        <v>2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60</v>
      </c>
      <c r="C23" s="9">
        <v>1</v>
      </c>
      <c r="D23" s="10">
        <v>2</v>
      </c>
      <c r="E23" s="10" t="s">
        <v>25</v>
      </c>
      <c r="F23" s="11">
        <v>1</v>
      </c>
      <c r="G23" s="9">
        <v>1</v>
      </c>
      <c r="H23" s="10">
        <v>1</v>
      </c>
      <c r="I23" s="10" t="s">
        <v>27</v>
      </c>
      <c r="J23" s="11">
        <v>1</v>
      </c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2</v>
      </c>
      <c r="AV23" s="21">
        <f>(D23+H23+L23+P23+T23+X23+AB23+AF23+AJ23+AN23+AR23)</f>
        <v>3</v>
      </c>
      <c r="AW23" s="22">
        <f>(AU23/(AV23+AU23)*100)</f>
        <v>40</v>
      </c>
      <c r="AX23" s="23">
        <f>(F23+J23+N23+R23+V23+Z23+AD23+AH23+AL23+AP23+AT23)</f>
        <v>2</v>
      </c>
      <c r="AY23" s="24">
        <f>COUNTIF(C23:AT23,"1.m")</f>
        <v>0</v>
      </c>
      <c r="AZ23" s="24">
        <f>COUNTIF(C23:AT23,"2.m")</f>
        <v>1</v>
      </c>
      <c r="BA23" s="24">
        <f>COUNTIF(C23:AT23,"3.m")</f>
        <v>1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3" t="s">
        <v>71</v>
      </c>
      <c r="C24" s="9">
        <v>0</v>
      </c>
      <c r="D24" s="10">
        <v>2</v>
      </c>
      <c r="E24" s="10" t="s">
        <v>25</v>
      </c>
      <c r="F24" s="11">
        <v>0</v>
      </c>
      <c r="G24" s="9">
        <v>2</v>
      </c>
      <c r="H24" s="10">
        <v>1</v>
      </c>
      <c r="I24" s="10" t="s">
        <v>27</v>
      </c>
      <c r="J24" s="11">
        <v>2</v>
      </c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2</v>
      </c>
      <c r="AV24" s="21">
        <f>(D24+H24+L24+P24+T24+X24+AB24+AF24+AJ24+AN24+AR24)</f>
        <v>3</v>
      </c>
      <c r="AW24" s="22">
        <f>(AU24/(AV24+AU24)*100)</f>
        <v>40</v>
      </c>
      <c r="AX24" s="23">
        <f>(F24+J24+N24+R24+V24+Z24+AD24+AH24+AL24+AP24+AT24)</f>
        <v>2</v>
      </c>
      <c r="AY24" s="24">
        <f>COUNTIF(C24:AT24,"1.m")</f>
        <v>0</v>
      </c>
      <c r="AZ24" s="24">
        <f>COUNTIF(C24:AT24,"2.m")</f>
        <v>1</v>
      </c>
      <c r="BA24" s="24">
        <f>COUNTIF(C24:AT24,"3.m")</f>
        <v>1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62" t="s">
        <v>69</v>
      </c>
      <c r="C25" s="5">
        <v>1</v>
      </c>
      <c r="D25" s="6">
        <v>1</v>
      </c>
      <c r="E25" s="6" t="s">
        <v>27</v>
      </c>
      <c r="F25" s="7">
        <v>1</v>
      </c>
      <c r="G25" s="71"/>
      <c r="H25" s="147"/>
      <c r="I25" s="147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1</v>
      </c>
      <c r="AV25" s="21">
        <f>(D25+H25+L25+P25+T25+X25+AB25+AF25+AJ25+AN25+AR25)</f>
        <v>1</v>
      </c>
      <c r="AW25" s="22">
        <f>(AU25/(AV25+AU25)*100)</f>
        <v>50</v>
      </c>
      <c r="AX25" s="23">
        <f>(F25+J25+N25+R25+V25+Z25+AD25+AH25+AL25+AP25+AT25)</f>
        <v>1</v>
      </c>
      <c r="AY25" s="24">
        <f>COUNTIF(C25:AT25,"1.m")</f>
        <v>0</v>
      </c>
      <c r="AZ25" s="24">
        <f>COUNTIF(C25:AT25,"2.m")</f>
        <v>1</v>
      </c>
      <c r="BA25" s="24">
        <f>COUNTIF(C25:AT25,"3.m")</f>
        <v>0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100</v>
      </c>
      <c r="C26" s="9"/>
      <c r="D26" s="10"/>
      <c r="E26" s="10"/>
      <c r="F26" s="11"/>
      <c r="G26" s="9">
        <v>1</v>
      </c>
      <c r="H26" s="10">
        <v>2</v>
      </c>
      <c r="I26" s="10" t="s">
        <v>25</v>
      </c>
      <c r="J26" s="11">
        <v>1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1</v>
      </c>
      <c r="AV26" s="21">
        <f>(D26+H26+L26+P26+T26+X26+AB26+AF26+AJ26+AN26+AR26)</f>
        <v>2</v>
      </c>
      <c r="AW26" s="22">
        <f>(AU26/(AV26+AU26)*100)</f>
        <v>33.333333333333329</v>
      </c>
      <c r="AX26" s="23">
        <f>(F26+J26+N26+R26+V26+Z26+AD26+AH26+AL26+AP26+AT26)</f>
        <v>1</v>
      </c>
      <c r="AY26" s="24">
        <f>COUNTIF(C26:AT26,"1.m")</f>
        <v>0</v>
      </c>
      <c r="AZ26" s="24">
        <f>COUNTIF(C26:AT26,"2.m")</f>
        <v>0</v>
      </c>
      <c r="BA26" s="24">
        <f>COUNTIF(C26:AT26,"3.m")</f>
        <v>1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103</v>
      </c>
      <c r="C27" s="9"/>
      <c r="D27" s="10"/>
      <c r="E27" s="10"/>
      <c r="F27" s="11"/>
      <c r="G27" s="9">
        <v>1</v>
      </c>
      <c r="H27" s="10">
        <v>2</v>
      </c>
      <c r="I27" s="10" t="s">
        <v>25</v>
      </c>
      <c r="J27" s="11">
        <v>1</v>
      </c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1</v>
      </c>
      <c r="AV27" s="21">
        <f>(D27+H27+L27+P27+T27+X27+AB27+AF27+AJ27+AN27+AR27)</f>
        <v>2</v>
      </c>
      <c r="AW27" s="22">
        <f>(AU27/(AV27+AU27)*100)</f>
        <v>33.333333333333329</v>
      </c>
      <c r="AX27" s="23">
        <f>(F27+J27+N27+R27+V27+Z27+AD27+AH27+AL27+AP27+AT27)</f>
        <v>1</v>
      </c>
      <c r="AY27" s="24">
        <f>COUNTIF(C27:AT27,"1.m")</f>
        <v>0</v>
      </c>
      <c r="AZ27" s="24">
        <f>COUNTIF(C27:AT27,"2.m")</f>
        <v>0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108</v>
      </c>
      <c r="C28" s="9"/>
      <c r="D28" s="10"/>
      <c r="E28" s="10"/>
      <c r="F28" s="11"/>
      <c r="G28" s="9">
        <v>1</v>
      </c>
      <c r="H28" s="10">
        <v>2</v>
      </c>
      <c r="I28" s="10" t="s">
        <v>25</v>
      </c>
      <c r="J28" s="11">
        <v>1</v>
      </c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1</v>
      </c>
      <c r="AV28" s="21">
        <f>(D28+H28+L28+P28+T28+X28+AB28+AF28+AJ28+AN28+AR28)</f>
        <v>2</v>
      </c>
      <c r="AW28" s="22">
        <f>(AU28/(AV28+AU28)*100)</f>
        <v>33.333333333333329</v>
      </c>
      <c r="AX28" s="23">
        <f>(F28+J28+N28+R28+V28+Z28+AD28+AH28+AL28+AP28+AT28)</f>
        <v>1</v>
      </c>
      <c r="AY28" s="24">
        <f>COUNTIF(C28:AT28,"1.m")</f>
        <v>0</v>
      </c>
      <c r="AZ28" s="24">
        <f>COUNTIF(C28:AT28,"2.m")</f>
        <v>0</v>
      </c>
      <c r="BA28" s="24">
        <f>COUNTIF(C28:AT28,"3.m")</f>
        <v>1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119</v>
      </c>
      <c r="C29" s="9"/>
      <c r="D29" s="10"/>
      <c r="E29" s="10"/>
      <c r="F29" s="11"/>
      <c r="G29" s="9">
        <v>1</v>
      </c>
      <c r="H29" s="10">
        <v>2</v>
      </c>
      <c r="I29" s="10" t="s">
        <v>27</v>
      </c>
      <c r="J29" s="11">
        <v>1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1</v>
      </c>
      <c r="AV29" s="21">
        <f>(D29+H29+L29+P29+T29+X29+AB29+AF29+AJ29+AN29+AR29)</f>
        <v>2</v>
      </c>
      <c r="AW29" s="22">
        <f>(AU29/(AV29+AU29)*100)</f>
        <v>33.333333333333329</v>
      </c>
      <c r="AX29" s="23">
        <f>(F29+J29+N29+R29+V29+Z29+AD29+AH29+AL29+AP29+AT29)</f>
        <v>1</v>
      </c>
      <c r="AY29" s="24">
        <f>COUNTIF(C29:AT29,"1.m")</f>
        <v>0</v>
      </c>
      <c r="AZ29" s="24">
        <f>COUNTIF(C29:AT29,"2.m")</f>
        <v>1</v>
      </c>
      <c r="BA29" s="24">
        <f>COUNTIF(C29:AT29,"3.m")</f>
        <v>0</v>
      </c>
      <c r="BB29" s="25">
        <f>COUNTIF(C29:AT29,"4.m")</f>
        <v>0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72</v>
      </c>
      <c r="C30" s="9">
        <v>1</v>
      </c>
      <c r="D30" s="10">
        <v>3</v>
      </c>
      <c r="E30" s="10" t="s">
        <v>23</v>
      </c>
      <c r="F30" s="11">
        <v>1</v>
      </c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1</v>
      </c>
      <c r="AV30" s="21">
        <f>(D30+H30+L30+P30+T30+X30+AB30+AF30+AJ30+AN30+AR30)</f>
        <v>3</v>
      </c>
      <c r="AW30" s="22">
        <f>(AU30/(AV30+AU30)*100)</f>
        <v>25</v>
      </c>
      <c r="AX30" s="23">
        <f>(F30+J30+N30+R30+V30+Z30+AD30+AH30+AL30+AP30+AT30)</f>
        <v>1</v>
      </c>
      <c r="AY30" s="24">
        <f>COUNTIF(C30:AT30,"1.m")</f>
        <v>0</v>
      </c>
      <c r="AZ30" s="24">
        <f>COUNTIF(C30:AT30,"2.m")</f>
        <v>0</v>
      </c>
      <c r="BA30" s="24">
        <f>COUNTIF(C30:AT30,"3.m")</f>
        <v>0</v>
      </c>
      <c r="BB30" s="25">
        <f>COUNTIF(C30:AT30,"4.m")</f>
        <v>1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62</v>
      </c>
      <c r="C31" s="9">
        <v>1</v>
      </c>
      <c r="D31" s="10">
        <v>2</v>
      </c>
      <c r="E31" s="10" t="s">
        <v>25</v>
      </c>
      <c r="F31" s="11">
        <v>1</v>
      </c>
      <c r="G31" s="9">
        <v>0</v>
      </c>
      <c r="H31" s="10">
        <v>3</v>
      </c>
      <c r="I31" s="10" t="s">
        <v>23</v>
      </c>
      <c r="J31" s="11">
        <v>0</v>
      </c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1</v>
      </c>
      <c r="AV31" s="21">
        <f>(D31+H31+L31+P31+T31+X31+AB31+AF31+AJ31+AN31+AR31)</f>
        <v>5</v>
      </c>
      <c r="AW31" s="22">
        <f>(AU31/(AV31+AU31)*100)</f>
        <v>16.666666666666664</v>
      </c>
      <c r="AX31" s="23">
        <f>(F31+J31+N31+R31+V31+Z31+AD31+AH31+AL31+AP31+AT31)</f>
        <v>1</v>
      </c>
      <c r="AY31" s="24">
        <f>COUNTIF(C31:AT31,"1.m")</f>
        <v>0</v>
      </c>
      <c r="AZ31" s="24">
        <f>COUNTIF(C31:AT31,"2.m")</f>
        <v>0</v>
      </c>
      <c r="BA31" s="24">
        <f>COUNTIF(C31:AT31,"3.m")</f>
        <v>1</v>
      </c>
      <c r="BB31" s="25">
        <f>COUNTIF(C31:AT31,"4.m")</f>
        <v>1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58</v>
      </c>
      <c r="C32" s="9">
        <v>0</v>
      </c>
      <c r="D32" s="10">
        <v>3</v>
      </c>
      <c r="E32" s="10" t="s">
        <v>23</v>
      </c>
      <c r="F32" s="11">
        <v>0</v>
      </c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0</v>
      </c>
      <c r="AV32" s="21">
        <f>(D32+H32+L32+P32+T32+X32+AB32+AF32+AJ32+AN32+AR32)</f>
        <v>3</v>
      </c>
      <c r="AW32" s="22">
        <f>(AU32/(AV32+AU32)*100)</f>
        <v>0</v>
      </c>
      <c r="AX32" s="23">
        <f>(F32+J32+N32+R32+V32+Z32+AD32+AH32+AL32+AP32+AT32)</f>
        <v>0</v>
      </c>
      <c r="AY32" s="24">
        <f>COUNTIF(C32:AT32,"1.m")</f>
        <v>0</v>
      </c>
      <c r="AZ32" s="24">
        <f>COUNTIF(C32:AT32,"2.m")</f>
        <v>0</v>
      </c>
      <c r="BA32" s="24">
        <f>COUNTIF(C32:AT32,"3.m")</f>
        <v>0</v>
      </c>
      <c r="BB32" s="25">
        <f>COUNTIF(C32:AT32,"4.m")</f>
        <v>1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66</v>
      </c>
      <c r="C33" s="9">
        <v>0</v>
      </c>
      <c r="D33" s="10">
        <v>2</v>
      </c>
      <c r="E33" s="10" t="s">
        <v>25</v>
      </c>
      <c r="F33" s="11">
        <v>0</v>
      </c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0</v>
      </c>
      <c r="AV33" s="21">
        <f>(D33+H33+L33+P33+T33+X33+AB33+AF33+AJ33+AN33+AR33)</f>
        <v>2</v>
      </c>
      <c r="AW33" s="22">
        <f>(AU33/(AV33+AU33)*100)</f>
        <v>0</v>
      </c>
      <c r="AX33" s="23">
        <f>(F33+J33+N33+R33+V33+Z33+AD33+AH33+AL33+AP33+AT33)</f>
        <v>0</v>
      </c>
      <c r="AY33" s="24">
        <f>COUNTIF(C33:AT33,"1.m")</f>
        <v>0</v>
      </c>
      <c r="AZ33" s="24">
        <f>COUNTIF(C33:AT33,"2.m")</f>
        <v>0</v>
      </c>
      <c r="BA33" s="24">
        <f>COUNTIF(C33:AT33,"3.m")</f>
        <v>1</v>
      </c>
      <c r="BB33" s="25">
        <f>COUNTIF(C33:AT33,"4.m")</f>
        <v>0</v>
      </c>
      <c r="BC33" s="26">
        <f>COUNTIF(C33:AT33,"5.m")</f>
        <v>0</v>
      </c>
    </row>
    <row r="34" spans="1:55" ht="20" customHeight="1" x14ac:dyDescent="0.2">
      <c r="A34" s="28">
        <f t="shared" ref="A34:A63" si="1">1+A33</f>
        <v>30</v>
      </c>
      <c r="B34" s="30" t="s">
        <v>70</v>
      </c>
      <c r="C34" s="9">
        <v>0</v>
      </c>
      <c r="D34" s="10">
        <v>2</v>
      </c>
      <c r="E34" s="10" t="s">
        <v>25</v>
      </c>
      <c r="F34" s="11">
        <v>0</v>
      </c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0</v>
      </c>
      <c r="AV34" s="21">
        <f>(D34+H34+L34+P34+T34+X34+AB34+AF34+AJ34+AN34+AR34)</f>
        <v>2</v>
      </c>
      <c r="AW34" s="22">
        <f>(AU34/(AV34+AU34)*100)</f>
        <v>0</v>
      </c>
      <c r="AX34" s="23">
        <f>(F34+J34+N34+R34+V34+Z34+AD34+AH34+AL34+AP34+AT34)</f>
        <v>0</v>
      </c>
      <c r="AY34" s="24">
        <f>COUNTIF(C34:AT34,"1.m")</f>
        <v>0</v>
      </c>
      <c r="AZ34" s="24">
        <f>COUNTIF(C34:AT34,"2.m")</f>
        <v>0</v>
      </c>
      <c r="BA34" s="24">
        <f>COUNTIF(C34:AT34,"3.m")</f>
        <v>1</v>
      </c>
      <c r="BB34" s="25">
        <f>COUNTIF(C34:AT34,"4.m")</f>
        <v>0</v>
      </c>
      <c r="BC34" s="26">
        <f>COUNTIF(C34:AT34,"5.m")</f>
        <v>0</v>
      </c>
    </row>
    <row r="35" spans="1:55" ht="20" customHeight="1" x14ac:dyDescent="0.2">
      <c r="A35" s="28">
        <f t="shared" si="1"/>
        <v>31</v>
      </c>
      <c r="B35" s="30" t="s">
        <v>74</v>
      </c>
      <c r="C35" s="9">
        <v>0</v>
      </c>
      <c r="D35" s="10">
        <v>4</v>
      </c>
      <c r="E35" s="10" t="s">
        <v>75</v>
      </c>
      <c r="F35" s="11">
        <v>0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0</v>
      </c>
      <c r="AV35" s="21">
        <f>(D35+H35+L35+P35+T35+X35+AB35+AF35+AJ35+AN35+AR35)</f>
        <v>4</v>
      </c>
      <c r="AW35" s="22">
        <f>(AU35/(AV35+AU35)*100)</f>
        <v>0</v>
      </c>
      <c r="AX35" s="23">
        <f>(F35+J35+N35+R35+V35+Z35+AD35+AH35+AL35+AP35+AT35)</f>
        <v>0</v>
      </c>
      <c r="AY35" s="24">
        <f>COUNTIF(C35:AT35,"1.m")</f>
        <v>0</v>
      </c>
      <c r="AZ35" s="24">
        <f>COUNTIF(C35:AT35,"2.m")</f>
        <v>0</v>
      </c>
      <c r="BA35" s="24">
        <f>COUNTIF(C35:AT35,"3.m")</f>
        <v>0</v>
      </c>
      <c r="BB35" s="25">
        <f>COUNTIF(C35:AT35,"4.m")</f>
        <v>0</v>
      </c>
      <c r="BC35" s="26">
        <f>COUNTIF(C35:AT35,"5.m")</f>
        <v>1</v>
      </c>
    </row>
    <row r="36" spans="1:55" ht="20" customHeight="1" x14ac:dyDescent="0.2">
      <c r="A36" s="28">
        <f t="shared" si="1"/>
        <v>32</v>
      </c>
      <c r="B36" s="30" t="s">
        <v>76</v>
      </c>
      <c r="C36" s="9">
        <v>0</v>
      </c>
      <c r="D36" s="10">
        <v>4</v>
      </c>
      <c r="E36" s="10" t="s">
        <v>75</v>
      </c>
      <c r="F36" s="11">
        <v>0</v>
      </c>
      <c r="G36" s="9">
        <v>0</v>
      </c>
      <c r="H36" s="10">
        <v>3</v>
      </c>
      <c r="I36" s="10" t="s">
        <v>23</v>
      </c>
      <c r="J36" s="11">
        <v>0</v>
      </c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0</v>
      </c>
      <c r="AV36" s="21">
        <f>(D36+H36+L36+P36+T36+X36+AB36+AF36+AJ36+AN36+AR36)</f>
        <v>7</v>
      </c>
      <c r="AW36" s="22">
        <f>(AU36/(AV36+AU36)*100)</f>
        <v>0</v>
      </c>
      <c r="AX36" s="23">
        <f>(F36+J36+N36+R36+V36+Z36+AD36+AH36+AL36+AP36+AT36)</f>
        <v>0</v>
      </c>
      <c r="AY36" s="24">
        <f>COUNTIF(C36:AT36,"1.m")</f>
        <v>0</v>
      </c>
      <c r="AZ36" s="24">
        <f>COUNTIF(C36:AT36,"2.m")</f>
        <v>0</v>
      </c>
      <c r="BA36" s="24">
        <f>COUNTIF(C36:AT36,"3.m")</f>
        <v>0</v>
      </c>
      <c r="BB36" s="25">
        <f>COUNTIF(C36:AT36,"4.m")</f>
        <v>1</v>
      </c>
      <c r="BC36" s="26">
        <f>COUNTIF(C36:AT36,"5.m")</f>
        <v>1</v>
      </c>
    </row>
    <row r="37" spans="1:55" ht="20" customHeight="1" x14ac:dyDescent="0.2">
      <c r="A37" s="28">
        <f t="shared" si="1"/>
        <v>33</v>
      </c>
      <c r="B37" s="30" t="s">
        <v>104</v>
      </c>
      <c r="C37" s="9"/>
      <c r="D37" s="10"/>
      <c r="E37" s="10"/>
      <c r="F37" s="11"/>
      <c r="G37" s="9">
        <v>0</v>
      </c>
      <c r="H37" s="10">
        <v>3</v>
      </c>
      <c r="I37" s="10" t="s">
        <v>23</v>
      </c>
      <c r="J37" s="11">
        <v>0</v>
      </c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0</v>
      </c>
      <c r="AV37" s="21">
        <f>(D37+H37+L37+P37+T37+X37+AB37+AF37+AJ37+AN37+AR37)</f>
        <v>3</v>
      </c>
      <c r="AW37" s="22">
        <f>(AU37/(AV37+AU37)*100)</f>
        <v>0</v>
      </c>
      <c r="AX37" s="23">
        <f>(F37+J37+N37+R37+V37+Z37+AD37+AH37+AL37+AP37+AT37)</f>
        <v>0</v>
      </c>
      <c r="AY37" s="24">
        <f>COUNTIF(C37:AT37,"1.m")</f>
        <v>0</v>
      </c>
      <c r="AZ37" s="24">
        <f>COUNTIF(C37:AT37,"2.m")</f>
        <v>0</v>
      </c>
      <c r="BA37" s="24">
        <f>COUNTIF(C37:AT37,"3.m")</f>
        <v>0</v>
      </c>
      <c r="BB37" s="25">
        <f>COUNTIF(C37:AT37,"4.m")</f>
        <v>1</v>
      </c>
      <c r="BC37" s="26">
        <f>COUNTIF(C37:AT37,"5.m")</f>
        <v>0</v>
      </c>
    </row>
    <row r="38" spans="1:55" ht="20" customHeight="1" x14ac:dyDescent="0.2">
      <c r="A38" s="28">
        <f t="shared" si="1"/>
        <v>34</v>
      </c>
      <c r="B38" s="30" t="s">
        <v>105</v>
      </c>
      <c r="C38" s="9"/>
      <c r="D38" s="10"/>
      <c r="E38" s="10"/>
      <c r="F38" s="11"/>
      <c r="G38" s="9">
        <v>0</v>
      </c>
      <c r="H38" s="10">
        <v>3</v>
      </c>
      <c r="I38" s="10" t="s">
        <v>106</v>
      </c>
      <c r="J38" s="11">
        <v>0</v>
      </c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0</v>
      </c>
      <c r="AV38" s="21">
        <f>(D38+H38+L38+P38+T38+X38+AB38+AF38+AJ38+AN38+AR38)</f>
        <v>3</v>
      </c>
      <c r="AW38" s="22">
        <f>(AU38/(AV38+AU38)*100)</f>
        <v>0</v>
      </c>
      <c r="AX38" s="23">
        <f>(F38+J38+N38+R38+V38+Z38+AD38+AH38+AL38+AP38+AT38)</f>
        <v>0</v>
      </c>
      <c r="AY38" s="24">
        <f>COUNTIF(C38:AT38,"1.m")</f>
        <v>0</v>
      </c>
      <c r="AZ38" s="24">
        <f>COUNTIF(C38:AT38,"2.m")</f>
        <v>0</v>
      </c>
      <c r="BA38" s="24">
        <f>COUNTIF(C38:AT38,"3.m")</f>
        <v>0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107</v>
      </c>
      <c r="C39" s="9"/>
      <c r="D39" s="10"/>
      <c r="E39" s="10"/>
      <c r="F39" s="11"/>
      <c r="G39" s="9">
        <v>0</v>
      </c>
      <c r="H39" s="10">
        <v>3</v>
      </c>
      <c r="I39" s="10" t="s">
        <v>23</v>
      </c>
      <c r="J39" s="11">
        <v>0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0</v>
      </c>
      <c r="AV39" s="21">
        <f>(D39+H39+L39+P39+T39+X39+AB39+AF39+AJ39+AN39+AR39)</f>
        <v>3</v>
      </c>
      <c r="AW39" s="22">
        <f>(AU39/(AV39+AU39)*100)</f>
        <v>0</v>
      </c>
      <c r="AX39" s="23">
        <f>(F39+J39+N39+R39+V39+Z39+AD39+AH39+AL39+AP39+AT39)</f>
        <v>0</v>
      </c>
      <c r="AY39" s="24">
        <f>COUNTIF(C39:AT39,"1.m")</f>
        <v>0</v>
      </c>
      <c r="AZ39" s="24">
        <f>COUNTIF(C39:AT39,"2.m")</f>
        <v>0</v>
      </c>
      <c r="BA39" s="24">
        <f>COUNTIF(C39:AT39,"3.m")</f>
        <v>0</v>
      </c>
      <c r="BB39" s="25">
        <f>COUNTIF(C39:AT39,"4.m")</f>
        <v>1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 t="s">
        <v>121</v>
      </c>
      <c r="C40" s="9"/>
      <c r="D40" s="10"/>
      <c r="E40" s="10"/>
      <c r="F40" s="11"/>
      <c r="G40" s="9">
        <v>0</v>
      </c>
      <c r="H40" s="10">
        <v>2</v>
      </c>
      <c r="I40" s="10" t="s">
        <v>25</v>
      </c>
      <c r="J40" s="11">
        <v>0</v>
      </c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0</v>
      </c>
      <c r="AV40" s="21">
        <f>(D40+H40+L40+P40+T40+X40+AB40+AF40+AJ40+AN40+AR40)</f>
        <v>2</v>
      </c>
      <c r="AW40" s="22">
        <f>(AU40/(AV40+AU40)*100)</f>
        <v>0</v>
      </c>
      <c r="AX40" s="23">
        <f>(F40+J40+N40+R40+V40+Z40+AD40+AH40+AL40+AP40+AT40)</f>
        <v>0</v>
      </c>
      <c r="AY40" s="24">
        <f>COUNTIF(C40:AT40,"1.m")</f>
        <v>0</v>
      </c>
      <c r="AZ40" s="24">
        <f>COUNTIF(C40:AT40,"2.m")</f>
        <v>0</v>
      </c>
      <c r="BA40" s="24">
        <f>COUNTIF(C40:AT40,"3.m")</f>
        <v>1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 t="shared" si="1"/>
        <v>37</v>
      </c>
      <c r="B41" s="30" t="s">
        <v>123</v>
      </c>
      <c r="C41" s="9"/>
      <c r="D41" s="10"/>
      <c r="E41" s="10"/>
      <c r="F41" s="11"/>
      <c r="G41" s="9">
        <v>0</v>
      </c>
      <c r="H41" s="10">
        <v>2</v>
      </c>
      <c r="I41" s="10" t="s">
        <v>25</v>
      </c>
      <c r="J41" s="11">
        <v>0</v>
      </c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0</v>
      </c>
      <c r="AV41" s="21">
        <f>(D41+H41+L41+P41+T41+X41+AB41+AF41+AJ41+AN41+AR41)</f>
        <v>2</v>
      </c>
      <c r="AW41" s="22">
        <f>(AU41/(AV41+AU41)*100)</f>
        <v>0</v>
      </c>
      <c r="AX41" s="23">
        <f>(F41+J41+N41+R41+V41+Z41+AD41+AH41+AL41+AP41+AT41)</f>
        <v>0</v>
      </c>
      <c r="AY41" s="24">
        <f>COUNTIF(C41:AT41,"1.m")</f>
        <v>0</v>
      </c>
      <c r="AZ41" s="24">
        <f>COUNTIF(C41:AT41,"2.m")</f>
        <v>0</v>
      </c>
      <c r="BA41" s="24">
        <f>COUNTIF(C41:AT41,"3.m")</f>
        <v>1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 t="shared" si="1"/>
        <v>38</v>
      </c>
      <c r="B42" s="30" t="s">
        <v>124</v>
      </c>
      <c r="C42" s="9"/>
      <c r="D42" s="10"/>
      <c r="E42" s="10"/>
      <c r="F42" s="11"/>
      <c r="G42" s="9">
        <v>0</v>
      </c>
      <c r="H42" s="10">
        <v>2</v>
      </c>
      <c r="I42" s="10" t="s">
        <v>25</v>
      </c>
      <c r="J42" s="11">
        <v>0</v>
      </c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>SUM(C42+G42+K42+O42+S42+W42+AA42+AE42+AI42+AM42+AQ42)</f>
        <v>0</v>
      </c>
      <c r="AV42" s="21">
        <f>(D42+H42+L42+P42+T42+X42+AB42+AF42+AJ42+AN42+AR42)</f>
        <v>2</v>
      </c>
      <c r="AW42" s="22">
        <f>(AU42/(AV42+AU42)*100)</f>
        <v>0</v>
      </c>
      <c r="AX42" s="23">
        <f>(F42+J42+N42+R42+V42+Z42+AD42+AH42+AL42+AP42+AT42)</f>
        <v>0</v>
      </c>
      <c r="AY42" s="24">
        <f>COUNTIF(C42:AT42,"1.m")</f>
        <v>0</v>
      </c>
      <c r="AZ42" s="24">
        <f>COUNTIF(C42:AT42,"2.m")</f>
        <v>0</v>
      </c>
      <c r="BA42" s="24">
        <f>COUNTIF(C42:AT42,"3.m")</f>
        <v>1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 t="shared" si="1"/>
        <v>39</v>
      </c>
      <c r="B43" s="30" t="s">
        <v>125</v>
      </c>
      <c r="C43" s="9"/>
      <c r="D43" s="10"/>
      <c r="E43" s="10"/>
      <c r="F43" s="11"/>
      <c r="G43" s="9">
        <v>0</v>
      </c>
      <c r="H43" s="10">
        <v>2</v>
      </c>
      <c r="I43" s="10" t="s">
        <v>25</v>
      </c>
      <c r="J43" s="11">
        <v>0</v>
      </c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>SUM(C43+G43+K43+O43+S43+W43+AA43+AE43+AI43+AM43+AQ43)</f>
        <v>0</v>
      </c>
      <c r="AV43" s="21">
        <f>(D43+H43+L43+P43+T43+X43+AB43+AF43+AJ43+AN43+AR43)</f>
        <v>2</v>
      </c>
      <c r="AW43" s="22">
        <f>(AU43/(AV43+AU43)*100)</f>
        <v>0</v>
      </c>
      <c r="AX43" s="23">
        <f>(F43+J43+N43+R43+V43+Z43+AD43+AH43+AL43+AP43+AT43)</f>
        <v>0</v>
      </c>
      <c r="AY43" s="24">
        <f>COUNTIF(C43:AT43,"1.m")</f>
        <v>0</v>
      </c>
      <c r="AZ43" s="24">
        <f>COUNTIF(C43:AT43,"2.m")</f>
        <v>0</v>
      </c>
      <c r="BA43" s="24">
        <f>COUNTIF(C43:AT43,"3.m")</f>
        <v>1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 t="shared" si="1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ref="AU37:AU68" si="2">SUM(C44+G44+K44+O44+S44+W44+AA44+AE44+AI44+AM44+AQ44)</f>
        <v>0</v>
      </c>
      <c r="AV44" s="21">
        <f t="shared" ref="AV37:AV68" si="3">(D44+H44+L44+P44+T44+X44+AB44+AF44+AJ44+AN44+AR44)</f>
        <v>0</v>
      </c>
      <c r="AW44" s="22" t="e">
        <f t="shared" ref="AW37:AW68" si="4">(AU44/(AV44+AU44)*100)</f>
        <v>#DIV/0!</v>
      </c>
      <c r="AX44" s="23">
        <f t="shared" ref="AX37:AX68" si="5">(F44+J44+N44+R44+V44+Z44+AD44+AH44+AL44+AP44+AT44)</f>
        <v>0</v>
      </c>
      <c r="AY44" s="24">
        <f t="shared" ref="AY37:AY68" si="6">COUNTIF(C44:AT44,"1.m")</f>
        <v>0</v>
      </c>
      <c r="AZ44" s="24">
        <f t="shared" ref="AZ37:AZ68" si="7">COUNTIF(C44:AT44,"2.m")</f>
        <v>0</v>
      </c>
      <c r="BA44" s="24">
        <f t="shared" ref="BA37:BA68" si="8">COUNTIF(C44:AT44,"3.m")</f>
        <v>0</v>
      </c>
      <c r="BB44" s="25">
        <f t="shared" ref="BB37:BB68" si="9">COUNTIF(C44:AT44,"4.m")</f>
        <v>0</v>
      </c>
      <c r="BC44" s="26">
        <f t="shared" ref="BC37:BC68" si="10">COUNTIF(C44:AT44,"5.m")</f>
        <v>0</v>
      </c>
    </row>
    <row r="45" spans="1:55" ht="20" customHeight="1" x14ac:dyDescent="0.2">
      <c r="A45" s="28">
        <f t="shared" si="1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2"/>
        <v>0</v>
      </c>
      <c r="AV45" s="21">
        <f t="shared" si="3"/>
        <v>0</v>
      </c>
      <c r="AW45" s="22" t="e">
        <f t="shared" si="4"/>
        <v>#DIV/0!</v>
      </c>
      <c r="AX45" s="23">
        <f t="shared" si="5"/>
        <v>0</v>
      </c>
      <c r="AY45" s="24">
        <f t="shared" si="6"/>
        <v>0</v>
      </c>
      <c r="AZ45" s="24">
        <f t="shared" si="7"/>
        <v>0</v>
      </c>
      <c r="BA45" s="24">
        <f t="shared" si="8"/>
        <v>0</v>
      </c>
      <c r="BB45" s="25">
        <f t="shared" si="9"/>
        <v>0</v>
      </c>
      <c r="BC45" s="26">
        <f t="shared" si="10"/>
        <v>0</v>
      </c>
    </row>
    <row r="46" spans="1:55" ht="20" customHeight="1" x14ac:dyDescent="0.2">
      <c r="A46" s="28">
        <f t="shared" si="1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2"/>
        <v>0</v>
      </c>
      <c r="AV46" s="21">
        <f t="shared" si="3"/>
        <v>0</v>
      </c>
      <c r="AW46" s="22" t="e">
        <f t="shared" si="4"/>
        <v>#DIV/0!</v>
      </c>
      <c r="AX46" s="23">
        <f t="shared" si="5"/>
        <v>0</v>
      </c>
      <c r="AY46" s="24">
        <f t="shared" si="6"/>
        <v>0</v>
      </c>
      <c r="AZ46" s="24">
        <f t="shared" si="7"/>
        <v>0</v>
      </c>
      <c r="BA46" s="24">
        <f t="shared" si="8"/>
        <v>0</v>
      </c>
      <c r="BB46" s="25">
        <f t="shared" si="9"/>
        <v>0</v>
      </c>
      <c r="BC46" s="26">
        <f t="shared" si="10"/>
        <v>0</v>
      </c>
    </row>
    <row r="47" spans="1:55" ht="20" customHeight="1" x14ac:dyDescent="0.2">
      <c r="A47" s="28">
        <f t="shared" si="1"/>
        <v>43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2"/>
        <v>0</v>
      </c>
      <c r="AV47" s="21">
        <f t="shared" si="3"/>
        <v>0</v>
      </c>
      <c r="AW47" s="22" t="e">
        <f t="shared" si="4"/>
        <v>#DIV/0!</v>
      </c>
      <c r="AX47" s="23">
        <f t="shared" si="5"/>
        <v>0</v>
      </c>
      <c r="AY47" s="24">
        <f t="shared" si="6"/>
        <v>0</v>
      </c>
      <c r="AZ47" s="24">
        <f t="shared" si="7"/>
        <v>0</v>
      </c>
      <c r="BA47" s="24">
        <f t="shared" si="8"/>
        <v>0</v>
      </c>
      <c r="BB47" s="25">
        <f t="shared" si="9"/>
        <v>0</v>
      </c>
      <c r="BC47" s="26">
        <f t="shared" si="10"/>
        <v>0</v>
      </c>
    </row>
    <row r="48" spans="1:55" ht="20" customHeight="1" x14ac:dyDescent="0.2">
      <c r="A48" s="28">
        <f t="shared" si="1"/>
        <v>44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2"/>
        <v>0</v>
      </c>
      <c r="AV48" s="21">
        <f t="shared" si="3"/>
        <v>0</v>
      </c>
      <c r="AW48" s="22" t="e">
        <f t="shared" si="4"/>
        <v>#DIV/0!</v>
      </c>
      <c r="AX48" s="23">
        <f t="shared" si="5"/>
        <v>0</v>
      </c>
      <c r="AY48" s="24">
        <f t="shared" si="6"/>
        <v>0</v>
      </c>
      <c r="AZ48" s="24">
        <f t="shared" si="7"/>
        <v>0</v>
      </c>
      <c r="BA48" s="24">
        <f t="shared" si="8"/>
        <v>0</v>
      </c>
      <c r="BB48" s="25">
        <f t="shared" si="9"/>
        <v>0</v>
      </c>
      <c r="BC48" s="26">
        <f t="shared" si="10"/>
        <v>0</v>
      </c>
    </row>
    <row r="49" spans="1:55" ht="20" customHeight="1" x14ac:dyDescent="0.2">
      <c r="A49" s="28">
        <f t="shared" si="1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2"/>
        <v>0</v>
      </c>
      <c r="AV49" s="21">
        <f t="shared" si="3"/>
        <v>0</v>
      </c>
      <c r="AW49" s="22" t="e">
        <f t="shared" si="4"/>
        <v>#DIV/0!</v>
      </c>
      <c r="AX49" s="23">
        <f t="shared" si="5"/>
        <v>0</v>
      </c>
      <c r="AY49" s="24">
        <f t="shared" si="6"/>
        <v>0</v>
      </c>
      <c r="AZ49" s="24">
        <f t="shared" si="7"/>
        <v>0</v>
      </c>
      <c r="BA49" s="24">
        <f t="shared" si="8"/>
        <v>0</v>
      </c>
      <c r="BB49" s="25">
        <f t="shared" si="9"/>
        <v>0</v>
      </c>
      <c r="BC49" s="26">
        <f t="shared" si="10"/>
        <v>0</v>
      </c>
    </row>
    <row r="50" spans="1:55" ht="20" customHeight="1" x14ac:dyDescent="0.2">
      <c r="A50" s="28">
        <f t="shared" si="1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2"/>
        <v>0</v>
      </c>
      <c r="AV50" s="21">
        <f t="shared" si="3"/>
        <v>0</v>
      </c>
      <c r="AW50" s="22" t="e">
        <f t="shared" si="4"/>
        <v>#DIV/0!</v>
      </c>
      <c r="AX50" s="23">
        <f t="shared" si="5"/>
        <v>0</v>
      </c>
      <c r="AY50" s="24">
        <f t="shared" si="6"/>
        <v>0</v>
      </c>
      <c r="AZ50" s="24">
        <f t="shared" si="7"/>
        <v>0</v>
      </c>
      <c r="BA50" s="24">
        <f t="shared" si="8"/>
        <v>0</v>
      </c>
      <c r="BB50" s="25">
        <f t="shared" si="9"/>
        <v>0</v>
      </c>
      <c r="BC50" s="26">
        <f t="shared" si="10"/>
        <v>0</v>
      </c>
    </row>
    <row r="51" spans="1:55" ht="20" customHeight="1" x14ac:dyDescent="0.2">
      <c r="A51" s="28">
        <f t="shared" si="1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2"/>
        <v>0</v>
      </c>
      <c r="AV51" s="21">
        <f t="shared" si="3"/>
        <v>0</v>
      </c>
      <c r="AW51" s="22" t="e">
        <f t="shared" si="4"/>
        <v>#DIV/0!</v>
      </c>
      <c r="AX51" s="23">
        <f t="shared" si="5"/>
        <v>0</v>
      </c>
      <c r="AY51" s="24">
        <f t="shared" si="6"/>
        <v>0</v>
      </c>
      <c r="AZ51" s="24">
        <f t="shared" si="7"/>
        <v>0</v>
      </c>
      <c r="BA51" s="24">
        <f t="shared" si="8"/>
        <v>0</v>
      </c>
      <c r="BB51" s="25">
        <f t="shared" si="9"/>
        <v>0</v>
      </c>
      <c r="BC51" s="26">
        <f t="shared" si="10"/>
        <v>0</v>
      </c>
    </row>
    <row r="52" spans="1:55" ht="17" customHeight="1" x14ac:dyDescent="0.2">
      <c r="A52" s="28">
        <f t="shared" si="1"/>
        <v>48</v>
      </c>
      <c r="B52" s="33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2"/>
        <v>0</v>
      </c>
      <c r="AV52" s="21">
        <f t="shared" si="3"/>
        <v>0</v>
      </c>
      <c r="AW52" s="22" t="e">
        <f t="shared" si="4"/>
        <v>#DIV/0!</v>
      </c>
      <c r="AX52" s="23">
        <f t="shared" si="5"/>
        <v>0</v>
      </c>
      <c r="AY52" s="24">
        <f t="shared" si="6"/>
        <v>0</v>
      </c>
      <c r="AZ52" s="24">
        <f t="shared" si="7"/>
        <v>0</v>
      </c>
      <c r="BA52" s="24">
        <f t="shared" si="8"/>
        <v>0</v>
      </c>
      <c r="BB52" s="25">
        <f t="shared" si="9"/>
        <v>0</v>
      </c>
      <c r="BC52" s="26">
        <f t="shared" si="10"/>
        <v>0</v>
      </c>
    </row>
    <row r="53" spans="1:55" ht="17" customHeight="1" x14ac:dyDescent="0.2">
      <c r="A53" s="28">
        <f t="shared" si="1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2"/>
        <v>0</v>
      </c>
      <c r="AV53" s="21">
        <f t="shared" si="3"/>
        <v>0</v>
      </c>
      <c r="AW53" s="22" t="e">
        <f t="shared" si="4"/>
        <v>#DIV/0!</v>
      </c>
      <c r="AX53" s="23">
        <f t="shared" si="5"/>
        <v>0</v>
      </c>
      <c r="AY53" s="24">
        <f t="shared" si="6"/>
        <v>0</v>
      </c>
      <c r="AZ53" s="24">
        <f t="shared" si="7"/>
        <v>0</v>
      </c>
      <c r="BA53" s="24">
        <f t="shared" si="8"/>
        <v>0</v>
      </c>
      <c r="BB53" s="25">
        <f t="shared" si="9"/>
        <v>0</v>
      </c>
      <c r="BC53" s="26">
        <f t="shared" si="10"/>
        <v>0</v>
      </c>
    </row>
    <row r="54" spans="1:55" ht="17" customHeight="1" x14ac:dyDescent="0.2">
      <c r="A54" s="28">
        <f t="shared" si="1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2"/>
        <v>0</v>
      </c>
      <c r="AV54" s="21">
        <f t="shared" si="3"/>
        <v>0</v>
      </c>
      <c r="AW54" s="22" t="e">
        <f t="shared" si="4"/>
        <v>#DIV/0!</v>
      </c>
      <c r="AX54" s="23">
        <f t="shared" si="5"/>
        <v>0</v>
      </c>
      <c r="AY54" s="24">
        <f t="shared" si="6"/>
        <v>0</v>
      </c>
      <c r="AZ54" s="24">
        <f t="shared" si="7"/>
        <v>0</v>
      </c>
      <c r="BA54" s="24">
        <f t="shared" si="8"/>
        <v>0</v>
      </c>
      <c r="BB54" s="25">
        <f t="shared" si="9"/>
        <v>0</v>
      </c>
      <c r="BC54" s="26">
        <f t="shared" si="10"/>
        <v>0</v>
      </c>
    </row>
    <row r="55" spans="1:55" ht="17" customHeight="1" x14ac:dyDescent="0.2">
      <c r="A55" s="28">
        <f t="shared" si="1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2"/>
        <v>0</v>
      </c>
      <c r="AV55" s="21">
        <f t="shared" si="3"/>
        <v>0</v>
      </c>
      <c r="AW55" s="22" t="e">
        <f t="shared" si="4"/>
        <v>#DIV/0!</v>
      </c>
      <c r="AX55" s="23">
        <f t="shared" si="5"/>
        <v>0</v>
      </c>
      <c r="AY55" s="24">
        <f t="shared" si="6"/>
        <v>0</v>
      </c>
      <c r="AZ55" s="24">
        <f t="shared" si="7"/>
        <v>0</v>
      </c>
      <c r="BA55" s="24">
        <f t="shared" si="8"/>
        <v>0</v>
      </c>
      <c r="BB55" s="25">
        <f t="shared" si="9"/>
        <v>0</v>
      </c>
      <c r="BC55" s="26">
        <f t="shared" si="10"/>
        <v>0</v>
      </c>
    </row>
    <row r="56" spans="1:55" ht="17" customHeight="1" x14ac:dyDescent="0.2">
      <c r="A56" s="28">
        <f t="shared" si="1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2"/>
        <v>0</v>
      </c>
      <c r="AV56" s="21">
        <f t="shared" si="3"/>
        <v>0</v>
      </c>
      <c r="AW56" s="22" t="e">
        <f t="shared" si="4"/>
        <v>#DIV/0!</v>
      </c>
      <c r="AX56" s="23">
        <f t="shared" si="5"/>
        <v>0</v>
      </c>
      <c r="AY56" s="24">
        <f t="shared" si="6"/>
        <v>0</v>
      </c>
      <c r="AZ56" s="24">
        <f t="shared" si="7"/>
        <v>0</v>
      </c>
      <c r="BA56" s="24">
        <f t="shared" si="8"/>
        <v>0</v>
      </c>
      <c r="BB56" s="25">
        <f t="shared" si="9"/>
        <v>0</v>
      </c>
      <c r="BC56" s="26">
        <f t="shared" si="10"/>
        <v>0</v>
      </c>
    </row>
    <row r="57" spans="1:55" ht="17" customHeight="1" x14ac:dyDescent="0.2">
      <c r="A57" s="28">
        <f t="shared" si="1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2"/>
        <v>0</v>
      </c>
      <c r="AV57" s="21">
        <f t="shared" si="3"/>
        <v>0</v>
      </c>
      <c r="AW57" s="22" t="e">
        <f t="shared" si="4"/>
        <v>#DIV/0!</v>
      </c>
      <c r="AX57" s="23">
        <f t="shared" si="5"/>
        <v>0</v>
      </c>
      <c r="AY57" s="24">
        <f t="shared" si="6"/>
        <v>0</v>
      </c>
      <c r="AZ57" s="24">
        <f t="shared" si="7"/>
        <v>0</v>
      </c>
      <c r="BA57" s="24">
        <f t="shared" si="8"/>
        <v>0</v>
      </c>
      <c r="BB57" s="25">
        <f t="shared" si="9"/>
        <v>0</v>
      </c>
      <c r="BC57" s="26">
        <f t="shared" si="10"/>
        <v>0</v>
      </c>
    </row>
    <row r="58" spans="1:55" ht="17" customHeight="1" x14ac:dyDescent="0.2">
      <c r="A58" s="28">
        <f t="shared" si="1"/>
        <v>54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2"/>
        <v>0</v>
      </c>
      <c r="AV58" s="21">
        <f t="shared" si="3"/>
        <v>0</v>
      </c>
      <c r="AW58" s="22" t="e">
        <f t="shared" si="4"/>
        <v>#DIV/0!</v>
      </c>
      <c r="AX58" s="23">
        <f t="shared" si="5"/>
        <v>0</v>
      </c>
      <c r="AY58" s="24">
        <f t="shared" si="6"/>
        <v>0</v>
      </c>
      <c r="AZ58" s="24">
        <f t="shared" si="7"/>
        <v>0</v>
      </c>
      <c r="BA58" s="24">
        <f t="shared" si="8"/>
        <v>0</v>
      </c>
      <c r="BB58" s="25">
        <f t="shared" si="9"/>
        <v>0</v>
      </c>
      <c r="BC58" s="26">
        <f t="shared" si="10"/>
        <v>0</v>
      </c>
    </row>
    <row r="59" spans="1:55" ht="17" customHeight="1" x14ac:dyDescent="0.2">
      <c r="A59" s="28">
        <f t="shared" si="1"/>
        <v>55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2"/>
        <v>0</v>
      </c>
      <c r="AV59" s="21">
        <f t="shared" si="3"/>
        <v>0</v>
      </c>
      <c r="AW59" s="22" t="e">
        <f t="shared" si="4"/>
        <v>#DIV/0!</v>
      </c>
      <c r="AX59" s="23">
        <f t="shared" si="5"/>
        <v>0</v>
      </c>
      <c r="AY59" s="24">
        <f t="shared" si="6"/>
        <v>0</v>
      </c>
      <c r="AZ59" s="24">
        <f t="shared" si="7"/>
        <v>0</v>
      </c>
      <c r="BA59" s="24">
        <f t="shared" si="8"/>
        <v>0</v>
      </c>
      <c r="BB59" s="25">
        <f t="shared" si="9"/>
        <v>0</v>
      </c>
      <c r="BC59" s="26">
        <f t="shared" si="10"/>
        <v>0</v>
      </c>
    </row>
    <row r="60" spans="1:55" ht="17" customHeight="1" x14ac:dyDescent="0.2">
      <c r="A60" s="28">
        <f t="shared" si="1"/>
        <v>56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2"/>
        <v>0</v>
      </c>
      <c r="AV60" s="21">
        <f t="shared" si="3"/>
        <v>0</v>
      </c>
      <c r="AW60" s="22" t="e">
        <f t="shared" si="4"/>
        <v>#DIV/0!</v>
      </c>
      <c r="AX60" s="23">
        <f t="shared" si="5"/>
        <v>0</v>
      </c>
      <c r="AY60" s="24">
        <f t="shared" si="6"/>
        <v>0</v>
      </c>
      <c r="AZ60" s="24">
        <f t="shared" si="7"/>
        <v>0</v>
      </c>
      <c r="BA60" s="24">
        <f t="shared" si="8"/>
        <v>0</v>
      </c>
      <c r="BB60" s="25">
        <f t="shared" si="9"/>
        <v>0</v>
      </c>
      <c r="BC60" s="26">
        <f t="shared" si="10"/>
        <v>0</v>
      </c>
    </row>
    <row r="61" spans="1:55" ht="17" customHeight="1" x14ac:dyDescent="0.2">
      <c r="A61" s="28">
        <f t="shared" si="1"/>
        <v>57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2"/>
        <v>0</v>
      </c>
      <c r="AV61" s="21">
        <f t="shared" si="3"/>
        <v>0</v>
      </c>
      <c r="AW61" s="22" t="e">
        <f t="shared" si="4"/>
        <v>#DIV/0!</v>
      </c>
      <c r="AX61" s="23">
        <f t="shared" si="5"/>
        <v>0</v>
      </c>
      <c r="AY61" s="24">
        <f t="shared" si="6"/>
        <v>0</v>
      </c>
      <c r="AZ61" s="24">
        <f t="shared" si="7"/>
        <v>0</v>
      </c>
      <c r="BA61" s="24">
        <f t="shared" si="8"/>
        <v>0</v>
      </c>
      <c r="BB61" s="25">
        <f t="shared" si="9"/>
        <v>0</v>
      </c>
      <c r="BC61" s="26">
        <f t="shared" si="10"/>
        <v>0</v>
      </c>
    </row>
    <row r="62" spans="1:55" ht="17" customHeight="1" x14ac:dyDescent="0.2">
      <c r="A62" s="28">
        <f t="shared" si="1"/>
        <v>58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2"/>
        <v>0</v>
      </c>
      <c r="AV62" s="21">
        <f t="shared" si="3"/>
        <v>0</v>
      </c>
      <c r="AW62" s="22" t="e">
        <f t="shared" si="4"/>
        <v>#DIV/0!</v>
      </c>
      <c r="AX62" s="23">
        <f t="shared" si="5"/>
        <v>0</v>
      </c>
      <c r="AY62" s="24">
        <f t="shared" si="6"/>
        <v>0</v>
      </c>
      <c r="AZ62" s="24">
        <f t="shared" si="7"/>
        <v>0</v>
      </c>
      <c r="BA62" s="24">
        <f t="shared" si="8"/>
        <v>0</v>
      </c>
      <c r="BB62" s="25">
        <f t="shared" si="9"/>
        <v>0</v>
      </c>
      <c r="BC62" s="26">
        <f t="shared" si="10"/>
        <v>0</v>
      </c>
    </row>
    <row r="63" spans="1:55" ht="17" customHeight="1" x14ac:dyDescent="0.2">
      <c r="A63" s="28">
        <f t="shared" si="1"/>
        <v>59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2"/>
        <v>0</v>
      </c>
      <c r="AV63" s="21">
        <f t="shared" si="3"/>
        <v>0</v>
      </c>
      <c r="AW63" s="22" t="e">
        <f t="shared" si="4"/>
        <v>#DIV/0!</v>
      </c>
      <c r="AX63" s="23">
        <f t="shared" si="5"/>
        <v>0</v>
      </c>
      <c r="AY63" s="24">
        <f t="shared" si="6"/>
        <v>0</v>
      </c>
      <c r="AZ63" s="24">
        <f t="shared" si="7"/>
        <v>0</v>
      </c>
      <c r="BA63" s="24">
        <f t="shared" si="8"/>
        <v>0</v>
      </c>
      <c r="BB63" s="25">
        <f t="shared" si="9"/>
        <v>0</v>
      </c>
      <c r="BC63" s="26">
        <f t="shared" si="10"/>
        <v>0</v>
      </c>
    </row>
    <row r="64" spans="1:55" ht="17" customHeight="1" x14ac:dyDescent="0.2">
      <c r="A64" s="28">
        <f t="shared" ref="A64:A82" si="11">1+A63</f>
        <v>60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2"/>
        <v>0</v>
      </c>
      <c r="AV64" s="21">
        <f t="shared" si="3"/>
        <v>0</v>
      </c>
      <c r="AW64" s="22" t="e">
        <f t="shared" si="4"/>
        <v>#DIV/0!</v>
      </c>
      <c r="AX64" s="23">
        <f t="shared" si="5"/>
        <v>0</v>
      </c>
      <c r="AY64" s="24">
        <f t="shared" si="6"/>
        <v>0</v>
      </c>
      <c r="AZ64" s="24">
        <f t="shared" si="7"/>
        <v>0</v>
      </c>
      <c r="BA64" s="24">
        <f t="shared" si="8"/>
        <v>0</v>
      </c>
      <c r="BB64" s="25">
        <f t="shared" si="9"/>
        <v>0</v>
      </c>
      <c r="BC64" s="26">
        <f t="shared" si="10"/>
        <v>0</v>
      </c>
    </row>
    <row r="65" spans="1:55" ht="17" customHeight="1" x14ac:dyDescent="0.2">
      <c r="A65" s="28">
        <f t="shared" si="11"/>
        <v>61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2"/>
        <v>0</v>
      </c>
      <c r="AV65" s="21">
        <f t="shared" si="3"/>
        <v>0</v>
      </c>
      <c r="AW65" s="22" t="e">
        <f t="shared" si="4"/>
        <v>#DIV/0!</v>
      </c>
      <c r="AX65" s="23">
        <f t="shared" si="5"/>
        <v>0</v>
      </c>
      <c r="AY65" s="24">
        <f t="shared" si="6"/>
        <v>0</v>
      </c>
      <c r="AZ65" s="24">
        <f t="shared" si="7"/>
        <v>0</v>
      </c>
      <c r="BA65" s="24">
        <f t="shared" si="8"/>
        <v>0</v>
      </c>
      <c r="BB65" s="25">
        <f t="shared" si="9"/>
        <v>0</v>
      </c>
      <c r="BC65" s="26">
        <f t="shared" si="10"/>
        <v>0</v>
      </c>
    </row>
    <row r="66" spans="1:55" ht="17" customHeight="1" x14ac:dyDescent="0.2">
      <c r="A66" s="28">
        <f t="shared" si="11"/>
        <v>62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2"/>
        <v>0</v>
      </c>
      <c r="AV66" s="21">
        <f t="shared" si="3"/>
        <v>0</v>
      </c>
      <c r="AW66" s="22" t="e">
        <f t="shared" si="4"/>
        <v>#DIV/0!</v>
      </c>
      <c r="AX66" s="23">
        <f t="shared" si="5"/>
        <v>0</v>
      </c>
      <c r="AY66" s="24">
        <f t="shared" si="6"/>
        <v>0</v>
      </c>
      <c r="AZ66" s="24">
        <f t="shared" si="7"/>
        <v>0</v>
      </c>
      <c r="BA66" s="24">
        <f t="shared" si="8"/>
        <v>0</v>
      </c>
      <c r="BB66" s="25">
        <f t="shared" si="9"/>
        <v>0</v>
      </c>
      <c r="BC66" s="26">
        <f t="shared" si="10"/>
        <v>0</v>
      </c>
    </row>
    <row r="67" spans="1:55" ht="17" customHeight="1" x14ac:dyDescent="0.2">
      <c r="A67" s="28">
        <f t="shared" si="11"/>
        <v>63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2"/>
        <v>0</v>
      </c>
      <c r="AV67" s="21">
        <f t="shared" si="3"/>
        <v>0</v>
      </c>
      <c r="AW67" s="22" t="e">
        <f t="shared" si="4"/>
        <v>#DIV/0!</v>
      </c>
      <c r="AX67" s="23">
        <f t="shared" si="5"/>
        <v>0</v>
      </c>
      <c r="AY67" s="24">
        <f t="shared" si="6"/>
        <v>0</v>
      </c>
      <c r="AZ67" s="24">
        <f t="shared" si="7"/>
        <v>0</v>
      </c>
      <c r="BA67" s="24">
        <f t="shared" si="8"/>
        <v>0</v>
      </c>
      <c r="BB67" s="25">
        <f t="shared" si="9"/>
        <v>0</v>
      </c>
      <c r="BC67" s="26">
        <f t="shared" si="10"/>
        <v>0</v>
      </c>
    </row>
    <row r="68" spans="1:55" ht="17" customHeight="1" x14ac:dyDescent="0.2">
      <c r="A68" s="28">
        <f t="shared" si="11"/>
        <v>64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2"/>
        <v>0</v>
      </c>
      <c r="AV68" s="21">
        <f t="shared" si="3"/>
        <v>0</v>
      </c>
      <c r="AW68" s="22" t="e">
        <f t="shared" si="4"/>
        <v>#DIV/0!</v>
      </c>
      <c r="AX68" s="23">
        <f t="shared" si="5"/>
        <v>0</v>
      </c>
      <c r="AY68" s="24">
        <f t="shared" si="6"/>
        <v>0</v>
      </c>
      <c r="AZ68" s="24">
        <f t="shared" si="7"/>
        <v>0</v>
      </c>
      <c r="BA68" s="24">
        <f t="shared" si="8"/>
        <v>0</v>
      </c>
      <c r="BB68" s="25">
        <f t="shared" si="9"/>
        <v>0</v>
      </c>
      <c r="BC68" s="26">
        <f t="shared" si="10"/>
        <v>0</v>
      </c>
    </row>
    <row r="69" spans="1:55" ht="17" customHeight="1" x14ac:dyDescent="0.2">
      <c r="A69" s="28">
        <f t="shared" si="11"/>
        <v>65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100" si="12">SUM(C69+G69+K69+O69+S69+W69+AA69+AE69+AI69+AM69+AQ69)</f>
        <v>0</v>
      </c>
      <c r="AV69" s="21">
        <f t="shared" ref="AV69:AV100" si="13">(D69+H69+L69+P69+T69+X69+AB69+AF69+AJ69+AN69+AR69)</f>
        <v>0</v>
      </c>
      <c r="AW69" s="22" t="e">
        <f t="shared" ref="AW69:AW100" si="14">(AU69/(AV69+AU69)*100)</f>
        <v>#DIV/0!</v>
      </c>
      <c r="AX69" s="23">
        <f t="shared" ref="AX69:AX100" si="15">(F69+J69+N69+R69+V69+Z69+AD69+AH69+AL69+AP69+AT69)</f>
        <v>0</v>
      </c>
      <c r="AY69" s="24">
        <f t="shared" ref="AY69:AY100" si="16">COUNTIF(C69:AT69,"1.m")</f>
        <v>0</v>
      </c>
      <c r="AZ69" s="24">
        <f t="shared" ref="AZ69:AZ100" si="17">COUNTIF(C69:AT69,"2.m")</f>
        <v>0</v>
      </c>
      <c r="BA69" s="24">
        <f t="shared" ref="BA69:BA100" si="18">COUNTIF(C69:AT69,"3.m")</f>
        <v>0</v>
      </c>
      <c r="BB69" s="25">
        <f t="shared" ref="BB69:BB100" si="19">COUNTIF(C69:AT69,"4.m")</f>
        <v>0</v>
      </c>
      <c r="BC69" s="26">
        <f t="shared" ref="BC69:BC100" si="20">COUNTIF(C69:AT69,"5.m")</f>
        <v>0</v>
      </c>
    </row>
    <row r="70" spans="1:55" ht="17" customHeight="1" x14ac:dyDescent="0.2">
      <c r="A70" s="28">
        <f t="shared" si="11"/>
        <v>66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12"/>
        <v>0</v>
      </c>
      <c r="AV70" s="21">
        <f t="shared" si="13"/>
        <v>0</v>
      </c>
      <c r="AW70" s="22" t="e">
        <f t="shared" si="14"/>
        <v>#DIV/0!</v>
      </c>
      <c r="AX70" s="23">
        <f t="shared" si="15"/>
        <v>0</v>
      </c>
      <c r="AY70" s="24">
        <f t="shared" si="16"/>
        <v>0</v>
      </c>
      <c r="AZ70" s="24">
        <f t="shared" si="17"/>
        <v>0</v>
      </c>
      <c r="BA70" s="24">
        <f t="shared" si="18"/>
        <v>0</v>
      </c>
      <c r="BB70" s="25">
        <f t="shared" si="19"/>
        <v>0</v>
      </c>
      <c r="BC70" s="26">
        <f t="shared" si="20"/>
        <v>0</v>
      </c>
    </row>
    <row r="71" spans="1:55" ht="17" customHeight="1" x14ac:dyDescent="0.2">
      <c r="A71" s="28">
        <f t="shared" si="11"/>
        <v>67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2"/>
        <v>0</v>
      </c>
      <c r="AV71" s="21">
        <f t="shared" si="13"/>
        <v>0</v>
      </c>
      <c r="AW71" s="22" t="e">
        <f t="shared" si="14"/>
        <v>#DIV/0!</v>
      </c>
      <c r="AX71" s="23">
        <f t="shared" si="15"/>
        <v>0</v>
      </c>
      <c r="AY71" s="24">
        <f t="shared" si="16"/>
        <v>0</v>
      </c>
      <c r="AZ71" s="24">
        <f t="shared" si="17"/>
        <v>0</v>
      </c>
      <c r="BA71" s="24">
        <f t="shared" si="18"/>
        <v>0</v>
      </c>
      <c r="BB71" s="25">
        <f t="shared" si="19"/>
        <v>0</v>
      </c>
      <c r="BC71" s="26">
        <f t="shared" si="20"/>
        <v>0</v>
      </c>
    </row>
    <row r="72" spans="1:55" ht="17" customHeight="1" x14ac:dyDescent="0.2">
      <c r="A72" s="28">
        <f t="shared" si="11"/>
        <v>68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2"/>
        <v>0</v>
      </c>
      <c r="AV72" s="21">
        <f t="shared" si="13"/>
        <v>0</v>
      </c>
      <c r="AW72" s="22" t="e">
        <f t="shared" si="14"/>
        <v>#DIV/0!</v>
      </c>
      <c r="AX72" s="23">
        <f t="shared" si="15"/>
        <v>0</v>
      </c>
      <c r="AY72" s="24">
        <f t="shared" si="16"/>
        <v>0</v>
      </c>
      <c r="AZ72" s="24">
        <f t="shared" si="17"/>
        <v>0</v>
      </c>
      <c r="BA72" s="24">
        <f t="shared" si="18"/>
        <v>0</v>
      </c>
      <c r="BB72" s="25">
        <f t="shared" si="19"/>
        <v>0</v>
      </c>
      <c r="BC72" s="26">
        <f t="shared" si="20"/>
        <v>0</v>
      </c>
    </row>
    <row r="73" spans="1:55" ht="17" customHeight="1" x14ac:dyDescent="0.2">
      <c r="A73" s="28">
        <f t="shared" si="11"/>
        <v>69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2"/>
        <v>0</v>
      </c>
      <c r="AV73" s="21">
        <f t="shared" si="13"/>
        <v>0</v>
      </c>
      <c r="AW73" s="22" t="e">
        <f t="shared" si="14"/>
        <v>#DIV/0!</v>
      </c>
      <c r="AX73" s="23">
        <f t="shared" si="15"/>
        <v>0</v>
      </c>
      <c r="AY73" s="24">
        <f t="shared" si="16"/>
        <v>0</v>
      </c>
      <c r="AZ73" s="24">
        <f t="shared" si="17"/>
        <v>0</v>
      </c>
      <c r="BA73" s="24">
        <f t="shared" si="18"/>
        <v>0</v>
      </c>
      <c r="BB73" s="25">
        <f t="shared" si="19"/>
        <v>0</v>
      </c>
      <c r="BC73" s="26">
        <f t="shared" si="20"/>
        <v>0</v>
      </c>
    </row>
    <row r="74" spans="1:55" ht="17" customHeight="1" x14ac:dyDescent="0.2">
      <c r="A74" s="28">
        <f t="shared" si="11"/>
        <v>70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2"/>
        <v>0</v>
      </c>
      <c r="AV74" s="21">
        <f t="shared" si="13"/>
        <v>0</v>
      </c>
      <c r="AW74" s="22" t="e">
        <f t="shared" si="14"/>
        <v>#DIV/0!</v>
      </c>
      <c r="AX74" s="23">
        <f t="shared" si="15"/>
        <v>0</v>
      </c>
      <c r="AY74" s="24">
        <f t="shared" si="16"/>
        <v>0</v>
      </c>
      <c r="AZ74" s="24">
        <f t="shared" si="17"/>
        <v>0</v>
      </c>
      <c r="BA74" s="24">
        <f t="shared" si="18"/>
        <v>0</v>
      </c>
      <c r="BB74" s="25">
        <f t="shared" si="19"/>
        <v>0</v>
      </c>
      <c r="BC74" s="26">
        <f t="shared" si="20"/>
        <v>0</v>
      </c>
    </row>
    <row r="75" spans="1:55" ht="17" customHeight="1" x14ac:dyDescent="0.2">
      <c r="A75" s="28">
        <f t="shared" si="11"/>
        <v>71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2"/>
        <v>0</v>
      </c>
      <c r="AV75" s="21">
        <f t="shared" si="13"/>
        <v>0</v>
      </c>
      <c r="AW75" s="22" t="e">
        <f t="shared" si="14"/>
        <v>#DIV/0!</v>
      </c>
      <c r="AX75" s="23">
        <f t="shared" si="15"/>
        <v>0</v>
      </c>
      <c r="AY75" s="24">
        <f t="shared" si="16"/>
        <v>0</v>
      </c>
      <c r="AZ75" s="24">
        <f t="shared" si="17"/>
        <v>0</v>
      </c>
      <c r="BA75" s="24">
        <f t="shared" si="18"/>
        <v>0</v>
      </c>
      <c r="BB75" s="25">
        <f t="shared" si="19"/>
        <v>0</v>
      </c>
      <c r="BC75" s="26">
        <f t="shared" si="20"/>
        <v>0</v>
      </c>
    </row>
    <row r="76" spans="1:55" ht="17" customHeight="1" x14ac:dyDescent="0.2">
      <c r="A76" s="28">
        <f t="shared" si="11"/>
        <v>72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2"/>
        <v>0</v>
      </c>
      <c r="AV76" s="21">
        <f t="shared" si="13"/>
        <v>0</v>
      </c>
      <c r="AW76" s="22" t="e">
        <f t="shared" si="14"/>
        <v>#DIV/0!</v>
      </c>
      <c r="AX76" s="23">
        <f t="shared" si="15"/>
        <v>0</v>
      </c>
      <c r="AY76" s="24">
        <f t="shared" si="16"/>
        <v>0</v>
      </c>
      <c r="AZ76" s="24">
        <f t="shared" si="17"/>
        <v>0</v>
      </c>
      <c r="BA76" s="24">
        <f t="shared" si="18"/>
        <v>0</v>
      </c>
      <c r="BB76" s="25">
        <f t="shared" si="19"/>
        <v>0</v>
      </c>
      <c r="BC76" s="26">
        <f t="shared" si="20"/>
        <v>0</v>
      </c>
    </row>
    <row r="77" spans="1:55" ht="17" customHeight="1" x14ac:dyDescent="0.2">
      <c r="A77" s="28">
        <f t="shared" si="11"/>
        <v>73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2"/>
        <v>0</v>
      </c>
      <c r="AV77" s="21">
        <f t="shared" si="13"/>
        <v>0</v>
      </c>
      <c r="AW77" s="22" t="e">
        <f t="shared" si="14"/>
        <v>#DIV/0!</v>
      </c>
      <c r="AX77" s="23">
        <f t="shared" si="15"/>
        <v>0</v>
      </c>
      <c r="AY77" s="24">
        <f t="shared" si="16"/>
        <v>0</v>
      </c>
      <c r="AZ77" s="24">
        <f t="shared" si="17"/>
        <v>0</v>
      </c>
      <c r="BA77" s="24">
        <f t="shared" si="18"/>
        <v>0</v>
      </c>
      <c r="BB77" s="25">
        <f t="shared" si="19"/>
        <v>0</v>
      </c>
      <c r="BC77" s="26">
        <f t="shared" si="20"/>
        <v>0</v>
      </c>
    </row>
    <row r="78" spans="1:55" ht="17" customHeight="1" x14ac:dyDescent="0.2">
      <c r="A78" s="28">
        <f t="shared" si="11"/>
        <v>74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2"/>
        <v>0</v>
      </c>
      <c r="AV78" s="21">
        <f t="shared" si="13"/>
        <v>0</v>
      </c>
      <c r="AW78" s="22" t="e">
        <f t="shared" si="14"/>
        <v>#DIV/0!</v>
      </c>
      <c r="AX78" s="23">
        <f t="shared" si="15"/>
        <v>0</v>
      </c>
      <c r="AY78" s="24">
        <f t="shared" si="16"/>
        <v>0</v>
      </c>
      <c r="AZ78" s="24">
        <f t="shared" si="17"/>
        <v>0</v>
      </c>
      <c r="BA78" s="24">
        <f t="shared" si="18"/>
        <v>0</v>
      </c>
      <c r="BB78" s="25">
        <f t="shared" si="19"/>
        <v>0</v>
      </c>
      <c r="BC78" s="26">
        <f t="shared" si="20"/>
        <v>0</v>
      </c>
    </row>
    <row r="79" spans="1:55" ht="17" customHeight="1" x14ac:dyDescent="0.2">
      <c r="A79" s="28">
        <f t="shared" si="11"/>
        <v>75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2"/>
        <v>0</v>
      </c>
      <c r="AV79" s="21">
        <f t="shared" si="13"/>
        <v>0</v>
      </c>
      <c r="AW79" s="22" t="e">
        <f t="shared" si="14"/>
        <v>#DIV/0!</v>
      </c>
      <c r="AX79" s="23">
        <f t="shared" si="15"/>
        <v>0</v>
      </c>
      <c r="AY79" s="24">
        <f t="shared" si="16"/>
        <v>0</v>
      </c>
      <c r="AZ79" s="24">
        <f t="shared" si="17"/>
        <v>0</v>
      </c>
      <c r="BA79" s="24">
        <f t="shared" si="18"/>
        <v>0</v>
      </c>
      <c r="BB79" s="25">
        <f t="shared" si="19"/>
        <v>0</v>
      </c>
      <c r="BC79" s="26">
        <f t="shared" si="20"/>
        <v>0</v>
      </c>
    </row>
    <row r="80" spans="1:55" ht="17" customHeight="1" x14ac:dyDescent="0.2">
      <c r="A80" s="28">
        <f t="shared" si="11"/>
        <v>76</v>
      </c>
      <c r="B80" s="32"/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2"/>
        <v>0</v>
      </c>
      <c r="AV80" s="21">
        <f t="shared" si="13"/>
        <v>0</v>
      </c>
      <c r="AW80" s="22" t="e">
        <f t="shared" si="14"/>
        <v>#DIV/0!</v>
      </c>
      <c r="AX80" s="23">
        <f t="shared" si="15"/>
        <v>0</v>
      </c>
      <c r="AY80" s="24">
        <f t="shared" si="16"/>
        <v>0</v>
      </c>
      <c r="AZ80" s="24">
        <f t="shared" si="17"/>
        <v>0</v>
      </c>
      <c r="BA80" s="24">
        <f t="shared" si="18"/>
        <v>0</v>
      </c>
      <c r="BB80" s="25">
        <f t="shared" si="19"/>
        <v>0</v>
      </c>
      <c r="BC80" s="26">
        <f t="shared" si="20"/>
        <v>0</v>
      </c>
    </row>
    <row r="81" spans="1:55" ht="17" customHeight="1" x14ac:dyDescent="0.2">
      <c r="A81" s="28">
        <f t="shared" si="11"/>
        <v>77</v>
      </c>
      <c r="B81" s="30"/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2"/>
        <v>0</v>
      </c>
      <c r="AV81" s="21">
        <f t="shared" si="13"/>
        <v>0</v>
      </c>
      <c r="AW81" s="22" t="e">
        <f t="shared" si="14"/>
        <v>#DIV/0!</v>
      </c>
      <c r="AX81" s="23">
        <f t="shared" si="15"/>
        <v>0</v>
      </c>
      <c r="AY81" s="24">
        <f t="shared" si="16"/>
        <v>0</v>
      </c>
      <c r="AZ81" s="24">
        <f t="shared" si="17"/>
        <v>0</v>
      </c>
      <c r="BA81" s="24">
        <f t="shared" si="18"/>
        <v>0</v>
      </c>
      <c r="BB81" s="25">
        <f t="shared" si="19"/>
        <v>0</v>
      </c>
      <c r="BC81" s="26">
        <f t="shared" si="20"/>
        <v>0</v>
      </c>
    </row>
    <row r="82" spans="1:55" ht="17" customHeight="1" x14ac:dyDescent="0.2">
      <c r="A82" s="28">
        <f t="shared" si="11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2"/>
        <v>0</v>
      </c>
      <c r="AV82" s="21">
        <f t="shared" si="13"/>
        <v>0</v>
      </c>
      <c r="AW82" s="22" t="e">
        <f t="shared" si="14"/>
        <v>#DIV/0!</v>
      </c>
      <c r="AX82" s="23">
        <f t="shared" si="15"/>
        <v>0</v>
      </c>
      <c r="AY82" s="24">
        <f t="shared" si="16"/>
        <v>0</v>
      </c>
      <c r="AZ82" s="24">
        <f t="shared" si="17"/>
        <v>0</v>
      </c>
      <c r="BA82" s="24">
        <f t="shared" si="18"/>
        <v>0</v>
      </c>
      <c r="BB82" s="25">
        <f t="shared" si="19"/>
        <v>0</v>
      </c>
      <c r="BC82" s="26">
        <f t="shared" si="20"/>
        <v>0</v>
      </c>
    </row>
    <row r="83" spans="1:55" ht="17" customHeight="1" x14ac:dyDescent="0.2">
      <c r="A83" s="28">
        <f t="shared" ref="A83:A135" si="21">1+A82</f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2"/>
        <v>0</v>
      </c>
      <c r="AV83" s="21">
        <f t="shared" si="13"/>
        <v>0</v>
      </c>
      <c r="AW83" s="22" t="e">
        <f t="shared" si="14"/>
        <v>#DIV/0!</v>
      </c>
      <c r="AX83" s="23">
        <f t="shared" si="15"/>
        <v>0</v>
      </c>
      <c r="AY83" s="24">
        <f t="shared" si="16"/>
        <v>0</v>
      </c>
      <c r="AZ83" s="24">
        <f t="shared" si="17"/>
        <v>0</v>
      </c>
      <c r="BA83" s="24">
        <f t="shared" si="18"/>
        <v>0</v>
      </c>
      <c r="BB83" s="25">
        <f t="shared" si="19"/>
        <v>0</v>
      </c>
      <c r="BC83" s="26">
        <f t="shared" si="20"/>
        <v>0</v>
      </c>
    </row>
    <row r="84" spans="1:55" ht="17" customHeight="1" x14ac:dyDescent="0.2">
      <c r="A84" s="28">
        <f t="shared" si="21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2"/>
        <v>0</v>
      </c>
      <c r="AV84" s="21">
        <f t="shared" si="13"/>
        <v>0</v>
      </c>
      <c r="AW84" s="22" t="e">
        <f t="shared" si="14"/>
        <v>#DIV/0!</v>
      </c>
      <c r="AX84" s="23">
        <f t="shared" si="15"/>
        <v>0</v>
      </c>
      <c r="AY84" s="24">
        <f t="shared" si="16"/>
        <v>0</v>
      </c>
      <c r="AZ84" s="24">
        <f t="shared" si="17"/>
        <v>0</v>
      </c>
      <c r="BA84" s="24">
        <f t="shared" si="18"/>
        <v>0</v>
      </c>
      <c r="BB84" s="25">
        <f t="shared" si="19"/>
        <v>0</v>
      </c>
      <c r="BC84" s="26">
        <f t="shared" si="20"/>
        <v>0</v>
      </c>
    </row>
    <row r="85" spans="1:55" ht="17" customHeight="1" x14ac:dyDescent="0.2">
      <c r="A85" s="28">
        <f t="shared" si="21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2"/>
        <v>0</v>
      </c>
      <c r="AV85" s="21">
        <f t="shared" si="13"/>
        <v>0</v>
      </c>
      <c r="AW85" s="22" t="e">
        <f t="shared" si="14"/>
        <v>#DIV/0!</v>
      </c>
      <c r="AX85" s="23">
        <f t="shared" si="15"/>
        <v>0</v>
      </c>
      <c r="AY85" s="24">
        <f t="shared" si="16"/>
        <v>0</v>
      </c>
      <c r="AZ85" s="24">
        <f t="shared" si="17"/>
        <v>0</v>
      </c>
      <c r="BA85" s="24">
        <f t="shared" si="18"/>
        <v>0</v>
      </c>
      <c r="BB85" s="25">
        <f t="shared" si="19"/>
        <v>0</v>
      </c>
      <c r="BC85" s="26">
        <f t="shared" si="20"/>
        <v>0</v>
      </c>
    </row>
    <row r="86" spans="1:55" ht="17" customHeight="1" x14ac:dyDescent="0.2">
      <c r="A86" s="28">
        <f t="shared" si="21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2"/>
        <v>0</v>
      </c>
      <c r="AV86" s="21">
        <f t="shared" si="13"/>
        <v>0</v>
      </c>
      <c r="AW86" s="22" t="e">
        <f t="shared" si="14"/>
        <v>#DIV/0!</v>
      </c>
      <c r="AX86" s="23">
        <f t="shared" si="15"/>
        <v>0</v>
      </c>
      <c r="AY86" s="24">
        <f t="shared" si="16"/>
        <v>0</v>
      </c>
      <c r="AZ86" s="24">
        <f t="shared" si="17"/>
        <v>0</v>
      </c>
      <c r="BA86" s="24">
        <f t="shared" si="18"/>
        <v>0</v>
      </c>
      <c r="BB86" s="25">
        <f t="shared" si="19"/>
        <v>0</v>
      </c>
      <c r="BC86" s="26">
        <f t="shared" si="20"/>
        <v>0</v>
      </c>
    </row>
    <row r="87" spans="1:55" ht="17" customHeight="1" x14ac:dyDescent="0.2">
      <c r="A87" s="28">
        <f t="shared" si="21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2"/>
        <v>0</v>
      </c>
      <c r="AV87" s="21">
        <f t="shared" si="13"/>
        <v>0</v>
      </c>
      <c r="AW87" s="22" t="e">
        <f t="shared" si="14"/>
        <v>#DIV/0!</v>
      </c>
      <c r="AX87" s="23">
        <f t="shared" si="15"/>
        <v>0</v>
      </c>
      <c r="AY87" s="24">
        <f t="shared" si="16"/>
        <v>0</v>
      </c>
      <c r="AZ87" s="24">
        <f t="shared" si="17"/>
        <v>0</v>
      </c>
      <c r="BA87" s="24">
        <f t="shared" si="18"/>
        <v>0</v>
      </c>
      <c r="BB87" s="25">
        <f t="shared" si="19"/>
        <v>0</v>
      </c>
      <c r="BC87" s="26">
        <f t="shared" si="20"/>
        <v>0</v>
      </c>
    </row>
    <row r="88" spans="1:55" ht="17" customHeight="1" x14ac:dyDescent="0.2">
      <c r="A88" s="28">
        <f t="shared" si="21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2"/>
        <v>0</v>
      </c>
      <c r="AV88" s="21">
        <f t="shared" si="13"/>
        <v>0</v>
      </c>
      <c r="AW88" s="22" t="e">
        <f t="shared" si="14"/>
        <v>#DIV/0!</v>
      </c>
      <c r="AX88" s="23">
        <f t="shared" si="15"/>
        <v>0</v>
      </c>
      <c r="AY88" s="24">
        <f t="shared" si="16"/>
        <v>0</v>
      </c>
      <c r="AZ88" s="24">
        <f t="shared" si="17"/>
        <v>0</v>
      </c>
      <c r="BA88" s="24">
        <f t="shared" si="18"/>
        <v>0</v>
      </c>
      <c r="BB88" s="25">
        <f t="shared" si="19"/>
        <v>0</v>
      </c>
      <c r="BC88" s="26">
        <f t="shared" si="20"/>
        <v>0</v>
      </c>
    </row>
    <row r="89" spans="1:55" ht="17" customHeight="1" x14ac:dyDescent="0.2">
      <c r="A89" s="28">
        <f t="shared" si="21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2"/>
        <v>0</v>
      </c>
      <c r="AV89" s="21">
        <f t="shared" si="13"/>
        <v>0</v>
      </c>
      <c r="AW89" s="22" t="e">
        <f t="shared" si="14"/>
        <v>#DIV/0!</v>
      </c>
      <c r="AX89" s="23">
        <f t="shared" si="15"/>
        <v>0</v>
      </c>
      <c r="AY89" s="24">
        <f t="shared" si="16"/>
        <v>0</v>
      </c>
      <c r="AZ89" s="24">
        <f t="shared" si="17"/>
        <v>0</v>
      </c>
      <c r="BA89" s="24">
        <f t="shared" si="18"/>
        <v>0</v>
      </c>
      <c r="BB89" s="25">
        <f t="shared" si="19"/>
        <v>0</v>
      </c>
      <c r="BC89" s="26">
        <f t="shared" si="20"/>
        <v>0</v>
      </c>
    </row>
    <row r="90" spans="1:55" ht="17" customHeight="1" x14ac:dyDescent="0.2">
      <c r="A90" s="28">
        <f t="shared" si="21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2"/>
        <v>0</v>
      </c>
      <c r="AV90" s="21">
        <f t="shared" si="13"/>
        <v>0</v>
      </c>
      <c r="AW90" s="22" t="e">
        <f t="shared" si="14"/>
        <v>#DIV/0!</v>
      </c>
      <c r="AX90" s="23">
        <f t="shared" si="15"/>
        <v>0</v>
      </c>
      <c r="AY90" s="24">
        <f t="shared" si="16"/>
        <v>0</v>
      </c>
      <c r="AZ90" s="24">
        <f t="shared" si="17"/>
        <v>0</v>
      </c>
      <c r="BA90" s="24">
        <f t="shared" si="18"/>
        <v>0</v>
      </c>
      <c r="BB90" s="25">
        <f t="shared" si="19"/>
        <v>0</v>
      </c>
      <c r="BC90" s="26">
        <f t="shared" si="20"/>
        <v>0</v>
      </c>
    </row>
    <row r="91" spans="1:55" ht="17" customHeight="1" x14ac:dyDescent="0.2">
      <c r="A91" s="28">
        <f t="shared" si="21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12"/>
        <v>0</v>
      </c>
      <c r="AV91" s="21">
        <f t="shared" si="13"/>
        <v>0</v>
      </c>
      <c r="AW91" s="22" t="e">
        <f t="shared" si="14"/>
        <v>#DIV/0!</v>
      </c>
      <c r="AX91" s="23">
        <f t="shared" si="15"/>
        <v>0</v>
      </c>
      <c r="AY91" s="24">
        <f t="shared" si="16"/>
        <v>0</v>
      </c>
      <c r="AZ91" s="24">
        <f t="shared" si="17"/>
        <v>0</v>
      </c>
      <c r="BA91" s="24">
        <f t="shared" si="18"/>
        <v>0</v>
      </c>
      <c r="BB91" s="25">
        <f t="shared" si="19"/>
        <v>0</v>
      </c>
      <c r="BC91" s="26">
        <f t="shared" si="20"/>
        <v>0</v>
      </c>
    </row>
    <row r="92" spans="1:55" ht="17" customHeight="1" x14ac:dyDescent="0.2">
      <c r="A92" s="28">
        <f t="shared" si="21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12"/>
        <v>0</v>
      </c>
      <c r="AV92" s="21">
        <f t="shared" si="13"/>
        <v>0</v>
      </c>
      <c r="AW92" s="22" t="e">
        <f t="shared" si="14"/>
        <v>#DIV/0!</v>
      </c>
      <c r="AX92" s="23">
        <f t="shared" si="15"/>
        <v>0</v>
      </c>
      <c r="AY92" s="24">
        <f t="shared" si="16"/>
        <v>0</v>
      </c>
      <c r="AZ92" s="24">
        <f t="shared" si="17"/>
        <v>0</v>
      </c>
      <c r="BA92" s="24">
        <f t="shared" si="18"/>
        <v>0</v>
      </c>
      <c r="BB92" s="25">
        <f t="shared" si="19"/>
        <v>0</v>
      </c>
      <c r="BC92" s="26">
        <f t="shared" si="20"/>
        <v>0</v>
      </c>
    </row>
    <row r="93" spans="1:55" ht="17" customHeight="1" x14ac:dyDescent="0.2">
      <c r="A93" s="28">
        <f t="shared" si="21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12"/>
        <v>0</v>
      </c>
      <c r="AV93" s="21">
        <f t="shared" si="13"/>
        <v>0</v>
      </c>
      <c r="AW93" s="22" t="e">
        <f t="shared" si="14"/>
        <v>#DIV/0!</v>
      </c>
      <c r="AX93" s="23">
        <f t="shared" si="15"/>
        <v>0</v>
      </c>
      <c r="AY93" s="24">
        <f t="shared" si="16"/>
        <v>0</v>
      </c>
      <c r="AZ93" s="24">
        <f t="shared" si="17"/>
        <v>0</v>
      </c>
      <c r="BA93" s="24">
        <f t="shared" si="18"/>
        <v>0</v>
      </c>
      <c r="BB93" s="25">
        <f t="shared" si="19"/>
        <v>0</v>
      </c>
      <c r="BC93" s="26">
        <f t="shared" si="20"/>
        <v>0</v>
      </c>
    </row>
    <row r="94" spans="1:55" ht="17" customHeight="1" x14ac:dyDescent="0.2">
      <c r="A94" s="28">
        <f t="shared" si="21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12"/>
        <v>0</v>
      </c>
      <c r="AV94" s="21">
        <f t="shared" si="13"/>
        <v>0</v>
      </c>
      <c r="AW94" s="22" t="e">
        <f t="shared" si="14"/>
        <v>#DIV/0!</v>
      </c>
      <c r="AX94" s="23">
        <f t="shared" si="15"/>
        <v>0</v>
      </c>
      <c r="AY94" s="24">
        <f t="shared" si="16"/>
        <v>0</v>
      </c>
      <c r="AZ94" s="24">
        <f t="shared" si="17"/>
        <v>0</v>
      </c>
      <c r="BA94" s="24">
        <f t="shared" si="18"/>
        <v>0</v>
      </c>
      <c r="BB94" s="25">
        <f t="shared" si="19"/>
        <v>0</v>
      </c>
      <c r="BC94" s="26">
        <f t="shared" si="20"/>
        <v>0</v>
      </c>
    </row>
    <row r="95" spans="1:55" ht="17" customHeight="1" x14ac:dyDescent="0.2">
      <c r="A95" s="28">
        <f t="shared" si="21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12"/>
        <v>0</v>
      </c>
      <c r="AV95" s="21">
        <f t="shared" si="13"/>
        <v>0</v>
      </c>
      <c r="AW95" s="22" t="e">
        <f t="shared" si="14"/>
        <v>#DIV/0!</v>
      </c>
      <c r="AX95" s="23">
        <f t="shared" si="15"/>
        <v>0</v>
      </c>
      <c r="AY95" s="24">
        <f t="shared" si="16"/>
        <v>0</v>
      </c>
      <c r="AZ95" s="24">
        <f t="shared" si="17"/>
        <v>0</v>
      </c>
      <c r="BA95" s="24">
        <f t="shared" si="18"/>
        <v>0</v>
      </c>
      <c r="BB95" s="25">
        <f t="shared" si="19"/>
        <v>0</v>
      </c>
      <c r="BC95" s="26">
        <f t="shared" si="20"/>
        <v>0</v>
      </c>
    </row>
    <row r="96" spans="1:55" ht="17" customHeight="1" x14ac:dyDescent="0.2">
      <c r="A96" s="28">
        <f t="shared" si="21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12"/>
        <v>0</v>
      </c>
      <c r="AV96" s="21">
        <f t="shared" si="13"/>
        <v>0</v>
      </c>
      <c r="AW96" s="22" t="e">
        <f t="shared" si="14"/>
        <v>#DIV/0!</v>
      </c>
      <c r="AX96" s="23">
        <f t="shared" si="15"/>
        <v>0</v>
      </c>
      <c r="AY96" s="24">
        <f t="shared" si="16"/>
        <v>0</v>
      </c>
      <c r="AZ96" s="24">
        <f t="shared" si="17"/>
        <v>0</v>
      </c>
      <c r="BA96" s="24">
        <f t="shared" si="18"/>
        <v>0</v>
      </c>
      <c r="BB96" s="25">
        <f t="shared" si="19"/>
        <v>0</v>
      </c>
      <c r="BC96" s="26">
        <f t="shared" si="20"/>
        <v>0</v>
      </c>
    </row>
    <row r="97" spans="1:55" ht="17" customHeight="1" x14ac:dyDescent="0.2">
      <c r="A97" s="28">
        <f t="shared" si="21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12"/>
        <v>0</v>
      </c>
      <c r="AV97" s="21">
        <f t="shared" si="13"/>
        <v>0</v>
      </c>
      <c r="AW97" s="22" t="e">
        <f t="shared" si="14"/>
        <v>#DIV/0!</v>
      </c>
      <c r="AX97" s="23">
        <f t="shared" si="15"/>
        <v>0</v>
      </c>
      <c r="AY97" s="24">
        <f t="shared" si="16"/>
        <v>0</v>
      </c>
      <c r="AZ97" s="24">
        <f t="shared" si="17"/>
        <v>0</v>
      </c>
      <c r="BA97" s="24">
        <f t="shared" si="18"/>
        <v>0</v>
      </c>
      <c r="BB97" s="25">
        <f t="shared" si="19"/>
        <v>0</v>
      </c>
      <c r="BC97" s="26">
        <f t="shared" si="20"/>
        <v>0</v>
      </c>
    </row>
    <row r="98" spans="1:55" ht="17" customHeight="1" x14ac:dyDescent="0.2">
      <c r="A98" s="28">
        <f t="shared" si="21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12"/>
        <v>0</v>
      </c>
      <c r="AV98" s="21">
        <f t="shared" si="13"/>
        <v>0</v>
      </c>
      <c r="AW98" s="22" t="e">
        <f t="shared" si="14"/>
        <v>#DIV/0!</v>
      </c>
      <c r="AX98" s="23">
        <f t="shared" si="15"/>
        <v>0</v>
      </c>
      <c r="AY98" s="24">
        <f t="shared" si="16"/>
        <v>0</v>
      </c>
      <c r="AZ98" s="24">
        <f t="shared" si="17"/>
        <v>0</v>
      </c>
      <c r="BA98" s="24">
        <f t="shared" si="18"/>
        <v>0</v>
      </c>
      <c r="BB98" s="25">
        <f t="shared" si="19"/>
        <v>0</v>
      </c>
      <c r="BC98" s="26">
        <f t="shared" si="20"/>
        <v>0</v>
      </c>
    </row>
    <row r="99" spans="1:55" ht="17" customHeight="1" x14ac:dyDescent="0.2">
      <c r="A99" s="28">
        <f t="shared" si="21"/>
        <v>95</v>
      </c>
      <c r="B99" s="30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12"/>
        <v>0</v>
      </c>
      <c r="AV99" s="21">
        <f t="shared" si="13"/>
        <v>0</v>
      </c>
      <c r="AW99" s="22" t="e">
        <f t="shared" si="14"/>
        <v>#DIV/0!</v>
      </c>
      <c r="AX99" s="23">
        <f t="shared" si="15"/>
        <v>0</v>
      </c>
      <c r="AY99" s="24">
        <f t="shared" si="16"/>
        <v>0</v>
      </c>
      <c r="AZ99" s="24">
        <f t="shared" si="17"/>
        <v>0</v>
      </c>
      <c r="BA99" s="24">
        <f t="shared" si="18"/>
        <v>0</v>
      </c>
      <c r="BB99" s="25">
        <f t="shared" si="19"/>
        <v>0</v>
      </c>
      <c r="BC99" s="26">
        <f t="shared" si="20"/>
        <v>0</v>
      </c>
    </row>
    <row r="100" spans="1:55" ht="17" customHeight="1" x14ac:dyDescent="0.2">
      <c r="A100" s="28">
        <f t="shared" si="21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12"/>
        <v>0</v>
      </c>
      <c r="AV100" s="21">
        <f t="shared" si="13"/>
        <v>0</v>
      </c>
      <c r="AW100" s="22" t="e">
        <f t="shared" si="14"/>
        <v>#DIV/0!</v>
      </c>
      <c r="AX100" s="23">
        <f t="shared" si="15"/>
        <v>0</v>
      </c>
      <c r="AY100" s="24">
        <f t="shared" si="16"/>
        <v>0</v>
      </c>
      <c r="AZ100" s="24">
        <f t="shared" si="17"/>
        <v>0</v>
      </c>
      <c r="BA100" s="24">
        <f t="shared" si="18"/>
        <v>0</v>
      </c>
      <c r="BB100" s="25">
        <f t="shared" si="19"/>
        <v>0</v>
      </c>
      <c r="BC100" s="26">
        <f t="shared" si="20"/>
        <v>0</v>
      </c>
    </row>
    <row r="101" spans="1:55" ht="17" customHeight="1" x14ac:dyDescent="0.2">
      <c r="A101" s="28">
        <f t="shared" si="21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07" si="22">SUM(C101+G101+K101+O101+S101+W101+AA101+AE101+AI101+AM101+AQ101)</f>
        <v>0</v>
      </c>
      <c r="AV101" s="21">
        <f t="shared" ref="AV101:AV107" si="23">(D101+H101+L101+P101+T101+X101+AB101+AF101+AJ101+AN101+AR101)</f>
        <v>0</v>
      </c>
      <c r="AW101" s="22" t="e">
        <f t="shared" ref="AW101:AW107" si="24">(AU101/(AV101+AU101)*100)</f>
        <v>#DIV/0!</v>
      </c>
      <c r="AX101" s="23">
        <f t="shared" ref="AX101:AX107" si="25">(F101+J101+N101+R101+V101+Z101+AD101+AH101+AL101+AP101+AT101)</f>
        <v>0</v>
      </c>
      <c r="AY101" s="24">
        <f t="shared" ref="AY101:AY107" si="26">COUNTIF(C101:AT101,"1.m")</f>
        <v>0</v>
      </c>
      <c r="AZ101" s="24">
        <f t="shared" ref="AZ101:AZ107" si="27">COUNTIF(C101:AT101,"2.m")</f>
        <v>0</v>
      </c>
      <c r="BA101" s="24">
        <f t="shared" ref="BA101:BA107" si="28">COUNTIF(C101:AT101,"3.m")</f>
        <v>0</v>
      </c>
      <c r="BB101" s="25">
        <f t="shared" ref="BB101:BB107" si="29">COUNTIF(C101:AT101,"4.m")</f>
        <v>0</v>
      </c>
      <c r="BC101" s="26">
        <f t="shared" ref="BC101:BC107" si="30">COUNTIF(C101:AT101,"5.m")</f>
        <v>0</v>
      </c>
    </row>
    <row r="102" spans="1:55" ht="17" customHeight="1" x14ac:dyDescent="0.2">
      <c r="A102" s="28">
        <f t="shared" si="21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22"/>
        <v>0</v>
      </c>
      <c r="AV102" s="21">
        <f t="shared" si="23"/>
        <v>0</v>
      </c>
      <c r="AW102" s="22" t="e">
        <f t="shared" si="24"/>
        <v>#DIV/0!</v>
      </c>
      <c r="AX102" s="23">
        <f t="shared" si="25"/>
        <v>0</v>
      </c>
      <c r="AY102" s="24">
        <f t="shared" si="26"/>
        <v>0</v>
      </c>
      <c r="AZ102" s="24">
        <f t="shared" si="27"/>
        <v>0</v>
      </c>
      <c r="BA102" s="24">
        <f t="shared" si="28"/>
        <v>0</v>
      </c>
      <c r="BB102" s="25">
        <f t="shared" si="29"/>
        <v>0</v>
      </c>
      <c r="BC102" s="26">
        <f t="shared" si="30"/>
        <v>0</v>
      </c>
    </row>
    <row r="103" spans="1:55" ht="17" customHeight="1" x14ac:dyDescent="0.2">
      <c r="A103" s="28">
        <f t="shared" si="21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22"/>
        <v>0</v>
      </c>
      <c r="AV103" s="21">
        <f t="shared" si="23"/>
        <v>0</v>
      </c>
      <c r="AW103" s="22" t="e">
        <f t="shared" si="24"/>
        <v>#DIV/0!</v>
      </c>
      <c r="AX103" s="23">
        <f t="shared" si="25"/>
        <v>0</v>
      </c>
      <c r="AY103" s="24">
        <f t="shared" si="26"/>
        <v>0</v>
      </c>
      <c r="AZ103" s="24">
        <f t="shared" si="27"/>
        <v>0</v>
      </c>
      <c r="BA103" s="24">
        <f t="shared" si="28"/>
        <v>0</v>
      </c>
      <c r="BB103" s="25">
        <f t="shared" si="29"/>
        <v>0</v>
      </c>
      <c r="BC103" s="26">
        <f t="shared" si="30"/>
        <v>0</v>
      </c>
    </row>
    <row r="104" spans="1:55" ht="17" customHeight="1" x14ac:dyDescent="0.2">
      <c r="A104" s="28">
        <f t="shared" si="21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22"/>
        <v>0</v>
      </c>
      <c r="AV104" s="21">
        <f t="shared" si="23"/>
        <v>0</v>
      </c>
      <c r="AW104" s="22" t="e">
        <f t="shared" si="24"/>
        <v>#DIV/0!</v>
      </c>
      <c r="AX104" s="23">
        <f t="shared" si="25"/>
        <v>0</v>
      </c>
      <c r="AY104" s="24">
        <f t="shared" si="26"/>
        <v>0</v>
      </c>
      <c r="AZ104" s="24">
        <f t="shared" si="27"/>
        <v>0</v>
      </c>
      <c r="BA104" s="24">
        <f t="shared" si="28"/>
        <v>0</v>
      </c>
      <c r="BB104" s="25">
        <f t="shared" si="29"/>
        <v>0</v>
      </c>
      <c r="BC104" s="26">
        <f t="shared" si="30"/>
        <v>0</v>
      </c>
    </row>
    <row r="105" spans="1:55" ht="17" customHeight="1" x14ac:dyDescent="0.2">
      <c r="A105" s="28">
        <f t="shared" si="21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22"/>
        <v>0</v>
      </c>
      <c r="AV105" s="21">
        <f t="shared" si="23"/>
        <v>0</v>
      </c>
      <c r="AW105" s="22" t="e">
        <f t="shared" si="24"/>
        <v>#DIV/0!</v>
      </c>
      <c r="AX105" s="23">
        <f t="shared" si="25"/>
        <v>0</v>
      </c>
      <c r="AY105" s="24">
        <f t="shared" si="26"/>
        <v>0</v>
      </c>
      <c r="AZ105" s="24">
        <f t="shared" si="27"/>
        <v>0</v>
      </c>
      <c r="BA105" s="24">
        <f t="shared" si="28"/>
        <v>0</v>
      </c>
      <c r="BB105" s="25">
        <f t="shared" si="29"/>
        <v>0</v>
      </c>
      <c r="BC105" s="26">
        <f t="shared" si="30"/>
        <v>0</v>
      </c>
    </row>
    <row r="106" spans="1:55" ht="17" customHeight="1" x14ac:dyDescent="0.2">
      <c r="A106" s="28">
        <f t="shared" si="21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22"/>
        <v>0</v>
      </c>
      <c r="AV106" s="21">
        <f t="shared" si="23"/>
        <v>0</v>
      </c>
      <c r="AW106" s="22" t="e">
        <f t="shared" si="24"/>
        <v>#DIV/0!</v>
      </c>
      <c r="AX106" s="23">
        <f t="shared" si="25"/>
        <v>0</v>
      </c>
      <c r="AY106" s="24">
        <f t="shared" si="26"/>
        <v>0</v>
      </c>
      <c r="AZ106" s="24">
        <f t="shared" si="27"/>
        <v>0</v>
      </c>
      <c r="BA106" s="24">
        <f t="shared" si="28"/>
        <v>0</v>
      </c>
      <c r="BB106" s="25">
        <f t="shared" si="29"/>
        <v>0</v>
      </c>
      <c r="BC106" s="26">
        <f t="shared" si="30"/>
        <v>0</v>
      </c>
    </row>
    <row r="107" spans="1:55" ht="17" customHeight="1" x14ac:dyDescent="0.2">
      <c r="A107" s="28">
        <f t="shared" si="21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22"/>
        <v>0</v>
      </c>
      <c r="AV107" s="21">
        <f t="shared" si="23"/>
        <v>0</v>
      </c>
      <c r="AW107" s="22" t="e">
        <f t="shared" si="24"/>
        <v>#DIV/0!</v>
      </c>
      <c r="AX107" s="23">
        <f t="shared" si="25"/>
        <v>0</v>
      </c>
      <c r="AY107" s="24">
        <f t="shared" si="26"/>
        <v>0</v>
      </c>
      <c r="AZ107" s="24">
        <f t="shared" si="27"/>
        <v>0</v>
      </c>
      <c r="BA107" s="24">
        <f t="shared" si="28"/>
        <v>0</v>
      </c>
      <c r="BB107" s="25">
        <f t="shared" si="29"/>
        <v>0</v>
      </c>
      <c r="BC107" s="26">
        <f t="shared" si="30"/>
        <v>0</v>
      </c>
    </row>
    <row r="108" spans="1:55" ht="17" customHeight="1" x14ac:dyDescent="0.2">
      <c r="A108" s="28">
        <f t="shared" si="21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ref="AU108:AU119" si="31">SUM(C108+G108+K108+O108+S108+W108+AA108+AE108+AI108+AM108+AQ108)</f>
        <v>0</v>
      </c>
      <c r="AV108" s="21">
        <f t="shared" ref="AV108:AV129" si="32">(D108+H108+L108+P108+T108+X108+AB108+AF108+AJ108+AN108+AR108)</f>
        <v>0</v>
      </c>
      <c r="AW108" s="22" t="e">
        <f t="shared" ref="AW108:AW129" si="33">(AU108/(AV108+AU108)*100)</f>
        <v>#DIV/0!</v>
      </c>
      <c r="AX108" s="23">
        <f t="shared" ref="AX108:AX129" si="34">(F108+J108+N108+R108+V108+Z108+AD108+AH108+AL108+AP108+AT108)</f>
        <v>0</v>
      </c>
      <c r="AY108" s="24">
        <f t="shared" ref="AY108:AY129" si="35">COUNTIF(C108:AT108,"1.m")</f>
        <v>0</v>
      </c>
      <c r="AZ108" s="24">
        <f t="shared" ref="AZ108:AZ129" si="36">COUNTIF(C108:AT108,"2.m")</f>
        <v>0</v>
      </c>
      <c r="BA108" s="24">
        <f t="shared" ref="BA108:BA129" si="37">COUNTIF(C108:AT108,"3.m")</f>
        <v>0</v>
      </c>
      <c r="BB108" s="25">
        <f t="shared" ref="BB108:BB129" si="38">COUNTIF(C108:AT108,"4.m")</f>
        <v>0</v>
      </c>
      <c r="BC108" s="26">
        <f t="shared" ref="BC108:BC129" si="39">COUNTIF(C108:AT108,"5.m")</f>
        <v>0</v>
      </c>
    </row>
    <row r="109" spans="1:55" ht="17" customHeight="1" x14ac:dyDescent="0.2">
      <c r="A109" s="28">
        <f t="shared" si="21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31"/>
        <v>0</v>
      </c>
      <c r="AV109" s="21">
        <f t="shared" si="32"/>
        <v>0</v>
      </c>
      <c r="AW109" s="22" t="e">
        <f t="shared" si="33"/>
        <v>#DIV/0!</v>
      </c>
      <c r="AX109" s="23">
        <f t="shared" si="34"/>
        <v>0</v>
      </c>
      <c r="AY109" s="24">
        <f t="shared" si="35"/>
        <v>0</v>
      </c>
      <c r="AZ109" s="24">
        <f t="shared" si="36"/>
        <v>0</v>
      </c>
      <c r="BA109" s="24">
        <f t="shared" si="37"/>
        <v>0</v>
      </c>
      <c r="BB109" s="25">
        <f t="shared" si="38"/>
        <v>0</v>
      </c>
      <c r="BC109" s="26">
        <f t="shared" si="39"/>
        <v>0</v>
      </c>
    </row>
    <row r="110" spans="1:55" ht="17" customHeight="1" x14ac:dyDescent="0.2">
      <c r="A110" s="28">
        <f t="shared" si="21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31"/>
        <v>0</v>
      </c>
      <c r="AV110" s="21">
        <f t="shared" si="32"/>
        <v>0</v>
      </c>
      <c r="AW110" s="22" t="e">
        <f t="shared" si="33"/>
        <v>#DIV/0!</v>
      </c>
      <c r="AX110" s="23">
        <f t="shared" si="34"/>
        <v>0</v>
      </c>
      <c r="AY110" s="24">
        <f t="shared" si="35"/>
        <v>0</v>
      </c>
      <c r="AZ110" s="24">
        <f t="shared" si="36"/>
        <v>0</v>
      </c>
      <c r="BA110" s="24">
        <f t="shared" si="37"/>
        <v>0</v>
      </c>
      <c r="BB110" s="25">
        <f t="shared" si="38"/>
        <v>0</v>
      </c>
      <c r="BC110" s="26">
        <f t="shared" si="39"/>
        <v>0</v>
      </c>
    </row>
    <row r="111" spans="1:55" ht="17" customHeight="1" x14ac:dyDescent="0.2">
      <c r="A111" s="28">
        <f t="shared" si="21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31"/>
        <v>0</v>
      </c>
      <c r="AV111" s="21">
        <f t="shared" si="32"/>
        <v>0</v>
      </c>
      <c r="AW111" s="22" t="e">
        <f t="shared" si="33"/>
        <v>#DIV/0!</v>
      </c>
      <c r="AX111" s="23">
        <f t="shared" si="34"/>
        <v>0</v>
      </c>
      <c r="AY111" s="24">
        <f t="shared" si="35"/>
        <v>0</v>
      </c>
      <c r="AZ111" s="24">
        <f t="shared" si="36"/>
        <v>0</v>
      </c>
      <c r="BA111" s="24">
        <f t="shared" si="37"/>
        <v>0</v>
      </c>
      <c r="BB111" s="25">
        <f t="shared" si="38"/>
        <v>0</v>
      </c>
      <c r="BC111" s="26">
        <f t="shared" si="39"/>
        <v>0</v>
      </c>
    </row>
    <row r="112" spans="1:55" ht="17" customHeight="1" x14ac:dyDescent="0.2">
      <c r="A112" s="28">
        <f t="shared" si="21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31"/>
        <v>0</v>
      </c>
      <c r="AV112" s="21">
        <f t="shared" si="32"/>
        <v>0</v>
      </c>
      <c r="AW112" s="22" t="e">
        <f t="shared" si="33"/>
        <v>#DIV/0!</v>
      </c>
      <c r="AX112" s="23">
        <f t="shared" si="34"/>
        <v>0</v>
      </c>
      <c r="AY112" s="24">
        <f t="shared" si="35"/>
        <v>0</v>
      </c>
      <c r="AZ112" s="24">
        <f t="shared" si="36"/>
        <v>0</v>
      </c>
      <c r="BA112" s="24">
        <f t="shared" si="37"/>
        <v>0</v>
      </c>
      <c r="BB112" s="25">
        <f t="shared" si="38"/>
        <v>0</v>
      </c>
      <c r="BC112" s="26">
        <f t="shared" si="39"/>
        <v>0</v>
      </c>
    </row>
    <row r="113" spans="1:55" ht="17" customHeight="1" x14ac:dyDescent="0.2">
      <c r="A113" s="28">
        <f t="shared" si="21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31"/>
        <v>0</v>
      </c>
      <c r="AV113" s="21">
        <f t="shared" si="32"/>
        <v>0</v>
      </c>
      <c r="AW113" s="22" t="e">
        <f t="shared" si="33"/>
        <v>#DIV/0!</v>
      </c>
      <c r="AX113" s="23">
        <f t="shared" si="34"/>
        <v>0</v>
      </c>
      <c r="AY113" s="24">
        <f t="shared" si="35"/>
        <v>0</v>
      </c>
      <c r="AZ113" s="24">
        <f t="shared" si="36"/>
        <v>0</v>
      </c>
      <c r="BA113" s="24">
        <f t="shared" si="37"/>
        <v>0</v>
      </c>
      <c r="BB113" s="25">
        <f t="shared" si="38"/>
        <v>0</v>
      </c>
      <c r="BC113" s="26">
        <f t="shared" si="39"/>
        <v>0</v>
      </c>
    </row>
    <row r="114" spans="1:55" ht="17" customHeight="1" x14ac:dyDescent="0.2">
      <c r="A114" s="28">
        <f t="shared" si="21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31"/>
        <v>0</v>
      </c>
      <c r="AV114" s="21">
        <f t="shared" si="32"/>
        <v>0</v>
      </c>
      <c r="AW114" s="22" t="e">
        <f t="shared" si="33"/>
        <v>#DIV/0!</v>
      </c>
      <c r="AX114" s="23">
        <f t="shared" si="34"/>
        <v>0</v>
      </c>
      <c r="AY114" s="24">
        <f t="shared" si="35"/>
        <v>0</v>
      </c>
      <c r="AZ114" s="24">
        <f t="shared" si="36"/>
        <v>0</v>
      </c>
      <c r="BA114" s="24">
        <f t="shared" si="37"/>
        <v>0</v>
      </c>
      <c r="BB114" s="25">
        <f t="shared" si="38"/>
        <v>0</v>
      </c>
      <c r="BC114" s="26">
        <f t="shared" si="39"/>
        <v>0</v>
      </c>
    </row>
    <row r="115" spans="1:55" ht="17" customHeight="1" x14ac:dyDescent="0.2">
      <c r="A115" s="28">
        <f t="shared" si="21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31"/>
        <v>0</v>
      </c>
      <c r="AV115" s="21">
        <f t="shared" si="32"/>
        <v>0</v>
      </c>
      <c r="AW115" s="22" t="e">
        <f t="shared" si="33"/>
        <v>#DIV/0!</v>
      </c>
      <c r="AX115" s="23">
        <f t="shared" si="34"/>
        <v>0</v>
      </c>
      <c r="AY115" s="24">
        <f t="shared" si="35"/>
        <v>0</v>
      </c>
      <c r="AZ115" s="24">
        <f t="shared" si="36"/>
        <v>0</v>
      </c>
      <c r="BA115" s="24">
        <f t="shared" si="37"/>
        <v>0</v>
      </c>
      <c r="BB115" s="25">
        <f t="shared" si="38"/>
        <v>0</v>
      </c>
      <c r="BC115" s="26">
        <f t="shared" si="39"/>
        <v>0</v>
      </c>
    </row>
    <row r="116" spans="1:55" ht="17" customHeight="1" x14ac:dyDescent="0.2">
      <c r="A116" s="28">
        <f t="shared" si="21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1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31"/>
        <v>0</v>
      </c>
      <c r="AV116" s="21">
        <f t="shared" si="32"/>
        <v>0</v>
      </c>
      <c r="AW116" s="22" t="e">
        <f t="shared" si="33"/>
        <v>#DIV/0!</v>
      </c>
      <c r="AX116" s="23">
        <f t="shared" si="34"/>
        <v>0</v>
      </c>
      <c r="AY116" s="24">
        <f t="shared" si="35"/>
        <v>0</v>
      </c>
      <c r="AZ116" s="24">
        <f t="shared" si="36"/>
        <v>0</v>
      </c>
      <c r="BA116" s="24">
        <f t="shared" si="37"/>
        <v>0</v>
      </c>
      <c r="BB116" s="25">
        <f t="shared" si="38"/>
        <v>0</v>
      </c>
      <c r="BC116" s="26">
        <f t="shared" si="39"/>
        <v>0</v>
      </c>
    </row>
    <row r="117" spans="1:55" ht="17" customHeight="1" x14ac:dyDescent="0.2">
      <c r="A117" s="28">
        <f t="shared" si="21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31"/>
        <v>0</v>
      </c>
      <c r="AV117" s="21">
        <f t="shared" si="32"/>
        <v>0</v>
      </c>
      <c r="AW117" s="22" t="e">
        <f t="shared" si="33"/>
        <v>#DIV/0!</v>
      </c>
      <c r="AX117" s="23">
        <f t="shared" si="34"/>
        <v>0</v>
      </c>
      <c r="AY117" s="24">
        <f t="shared" si="35"/>
        <v>0</v>
      </c>
      <c r="AZ117" s="24">
        <f t="shared" si="36"/>
        <v>0</v>
      </c>
      <c r="BA117" s="24">
        <f t="shared" si="37"/>
        <v>0</v>
      </c>
      <c r="BB117" s="25">
        <f t="shared" si="38"/>
        <v>0</v>
      </c>
      <c r="BC117" s="26">
        <f t="shared" si="39"/>
        <v>0</v>
      </c>
    </row>
    <row r="118" spans="1:55" ht="17" customHeight="1" x14ac:dyDescent="0.2">
      <c r="A118" s="28">
        <f t="shared" si="21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31"/>
        <v>0</v>
      </c>
      <c r="AV118" s="21">
        <f t="shared" si="32"/>
        <v>0</v>
      </c>
      <c r="AW118" s="22" t="e">
        <f t="shared" si="33"/>
        <v>#DIV/0!</v>
      </c>
      <c r="AX118" s="23">
        <f t="shared" si="34"/>
        <v>0</v>
      </c>
      <c r="AY118" s="24">
        <f t="shared" si="35"/>
        <v>0</v>
      </c>
      <c r="AZ118" s="24">
        <f t="shared" si="36"/>
        <v>0</v>
      </c>
      <c r="BA118" s="24">
        <f t="shared" si="37"/>
        <v>0</v>
      </c>
      <c r="BB118" s="25">
        <f t="shared" si="38"/>
        <v>0</v>
      </c>
      <c r="BC118" s="26">
        <f t="shared" si="39"/>
        <v>0</v>
      </c>
    </row>
    <row r="119" spans="1:55" ht="17" customHeight="1" x14ac:dyDescent="0.2">
      <c r="A119" s="28">
        <f t="shared" si="21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3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31"/>
        <v>0</v>
      </c>
      <c r="AV119" s="21">
        <f t="shared" si="32"/>
        <v>0</v>
      </c>
      <c r="AW119" s="22" t="e">
        <f t="shared" si="33"/>
        <v>#DIV/0!</v>
      </c>
      <c r="AX119" s="23">
        <f t="shared" si="34"/>
        <v>0</v>
      </c>
      <c r="AY119" s="24">
        <f t="shared" si="35"/>
        <v>0</v>
      </c>
      <c r="AZ119" s="24">
        <f t="shared" si="36"/>
        <v>0</v>
      </c>
      <c r="BA119" s="24">
        <f t="shared" si="37"/>
        <v>0</v>
      </c>
      <c r="BB119" s="25">
        <f t="shared" si="38"/>
        <v>0</v>
      </c>
      <c r="BC119" s="26">
        <f t="shared" si="39"/>
        <v>0</v>
      </c>
    </row>
    <row r="120" spans="1:55" ht="17" customHeight="1" x14ac:dyDescent="0.2">
      <c r="A120" s="28">
        <f t="shared" si="21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>SUM(C120+G120+K120+O120+S120+W120+AA120+AE120+AI120+AM120+AQ121)</f>
        <v>0</v>
      </c>
      <c r="AV120" s="21">
        <f t="shared" si="32"/>
        <v>0</v>
      </c>
      <c r="AW120" s="22" t="e">
        <f t="shared" si="33"/>
        <v>#DIV/0!</v>
      </c>
      <c r="AX120" s="23">
        <f t="shared" si="34"/>
        <v>0</v>
      </c>
      <c r="AY120" s="24">
        <f t="shared" si="35"/>
        <v>0</v>
      </c>
      <c r="AZ120" s="24">
        <f t="shared" si="36"/>
        <v>0</v>
      </c>
      <c r="BA120" s="24">
        <f t="shared" si="37"/>
        <v>0</v>
      </c>
      <c r="BB120" s="25">
        <f t="shared" si="38"/>
        <v>0</v>
      </c>
      <c r="BC120" s="26">
        <f t="shared" si="39"/>
        <v>0</v>
      </c>
    </row>
    <row r="121" spans="1:55" ht="17" customHeight="1" x14ac:dyDescent="0.2">
      <c r="A121" s="28">
        <f t="shared" si="21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ref="AU121:AU135" si="40">SUM(C121+G121+K121+O121+S121+W121+AA121+AE121+AI121+AM121+AQ121)</f>
        <v>0</v>
      </c>
      <c r="AV121" s="21">
        <f t="shared" si="32"/>
        <v>0</v>
      </c>
      <c r="AW121" s="22" t="e">
        <f t="shared" si="33"/>
        <v>#DIV/0!</v>
      </c>
      <c r="AX121" s="23">
        <f t="shared" si="34"/>
        <v>0</v>
      </c>
      <c r="AY121" s="24">
        <f t="shared" si="35"/>
        <v>0</v>
      </c>
      <c r="AZ121" s="24">
        <f t="shared" si="36"/>
        <v>0</v>
      </c>
      <c r="BA121" s="24">
        <f t="shared" si="37"/>
        <v>0</v>
      </c>
      <c r="BB121" s="25">
        <f t="shared" si="38"/>
        <v>0</v>
      </c>
      <c r="BC121" s="26">
        <f t="shared" si="39"/>
        <v>0</v>
      </c>
    </row>
    <row r="122" spans="1:55" ht="17" customHeight="1" x14ac:dyDescent="0.2">
      <c r="A122" s="28">
        <f t="shared" si="21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40"/>
        <v>0</v>
      </c>
      <c r="AV122" s="21">
        <f t="shared" si="32"/>
        <v>0</v>
      </c>
      <c r="AW122" s="22" t="e">
        <f t="shared" si="33"/>
        <v>#DIV/0!</v>
      </c>
      <c r="AX122" s="23">
        <f t="shared" si="34"/>
        <v>0</v>
      </c>
      <c r="AY122" s="24">
        <f t="shared" si="35"/>
        <v>0</v>
      </c>
      <c r="AZ122" s="24">
        <f t="shared" si="36"/>
        <v>0</v>
      </c>
      <c r="BA122" s="24">
        <f t="shared" si="37"/>
        <v>0</v>
      </c>
      <c r="BB122" s="25">
        <f t="shared" si="38"/>
        <v>0</v>
      </c>
      <c r="BC122" s="26">
        <f t="shared" si="39"/>
        <v>0</v>
      </c>
    </row>
    <row r="123" spans="1:55" ht="17" customHeight="1" x14ac:dyDescent="0.2">
      <c r="A123" s="28">
        <f t="shared" si="21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 t="shared" si="40"/>
        <v>0</v>
      </c>
      <c r="AV123" s="21">
        <f t="shared" si="32"/>
        <v>0</v>
      </c>
      <c r="AW123" s="22" t="e">
        <f t="shared" si="33"/>
        <v>#DIV/0!</v>
      </c>
      <c r="AX123" s="23">
        <f t="shared" si="34"/>
        <v>0</v>
      </c>
      <c r="AY123" s="24">
        <f t="shared" si="35"/>
        <v>0</v>
      </c>
      <c r="AZ123" s="24">
        <f t="shared" si="36"/>
        <v>0</v>
      </c>
      <c r="BA123" s="24">
        <f t="shared" si="37"/>
        <v>0</v>
      </c>
      <c r="BB123" s="25">
        <f t="shared" si="38"/>
        <v>0</v>
      </c>
      <c r="BC123" s="26">
        <f t="shared" si="39"/>
        <v>0</v>
      </c>
    </row>
    <row r="124" spans="1:55" ht="17" customHeight="1" x14ac:dyDescent="0.2">
      <c r="A124" s="28">
        <f t="shared" si="21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10"/>
      <c r="AR124" s="10"/>
      <c r="AS124" s="10"/>
      <c r="AT124" s="11"/>
      <c r="AU124" s="20">
        <f t="shared" si="40"/>
        <v>0</v>
      </c>
      <c r="AV124" s="21">
        <f t="shared" si="32"/>
        <v>0</v>
      </c>
      <c r="AW124" s="22" t="e">
        <f t="shared" si="33"/>
        <v>#DIV/0!</v>
      </c>
      <c r="AX124" s="23">
        <f t="shared" si="34"/>
        <v>0</v>
      </c>
      <c r="AY124" s="24">
        <f t="shared" si="35"/>
        <v>0</v>
      </c>
      <c r="AZ124" s="24">
        <f t="shared" si="36"/>
        <v>0</v>
      </c>
      <c r="BA124" s="24">
        <f t="shared" si="37"/>
        <v>0</v>
      </c>
      <c r="BB124" s="25">
        <f t="shared" si="38"/>
        <v>0</v>
      </c>
      <c r="BC124" s="26">
        <f t="shared" si="39"/>
        <v>0</v>
      </c>
    </row>
    <row r="125" spans="1:55" ht="17" customHeight="1" x14ac:dyDescent="0.2">
      <c r="A125" s="28">
        <f t="shared" si="21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0"/>
        <v>0</v>
      </c>
      <c r="AV125" s="21">
        <f t="shared" si="32"/>
        <v>0</v>
      </c>
      <c r="AW125" s="22" t="e">
        <f t="shared" si="33"/>
        <v>#DIV/0!</v>
      </c>
      <c r="AX125" s="23">
        <f t="shared" si="34"/>
        <v>0</v>
      </c>
      <c r="AY125" s="24">
        <f t="shared" si="35"/>
        <v>0</v>
      </c>
      <c r="AZ125" s="24">
        <f t="shared" si="36"/>
        <v>0</v>
      </c>
      <c r="BA125" s="24">
        <f t="shared" si="37"/>
        <v>0</v>
      </c>
      <c r="BB125" s="25">
        <f t="shared" si="38"/>
        <v>0</v>
      </c>
      <c r="BC125" s="26">
        <f t="shared" si="39"/>
        <v>0</v>
      </c>
    </row>
    <row r="126" spans="1:55" ht="17" customHeight="1" x14ac:dyDescent="0.2">
      <c r="A126" s="28">
        <f t="shared" si="21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0"/>
        <v>0</v>
      </c>
      <c r="AV126" s="21">
        <f t="shared" si="32"/>
        <v>0</v>
      </c>
      <c r="AW126" s="22" t="e">
        <f t="shared" si="33"/>
        <v>#DIV/0!</v>
      </c>
      <c r="AX126" s="23">
        <f t="shared" si="34"/>
        <v>0</v>
      </c>
      <c r="AY126" s="24">
        <f t="shared" si="35"/>
        <v>0</v>
      </c>
      <c r="AZ126" s="24">
        <f t="shared" si="36"/>
        <v>0</v>
      </c>
      <c r="BA126" s="24">
        <f t="shared" si="37"/>
        <v>0</v>
      </c>
      <c r="BB126" s="25">
        <f t="shared" si="38"/>
        <v>0</v>
      </c>
      <c r="BC126" s="26">
        <f t="shared" si="39"/>
        <v>0</v>
      </c>
    </row>
    <row r="127" spans="1:55" ht="17" customHeight="1" x14ac:dyDescent="0.2">
      <c r="A127" s="28">
        <f t="shared" si="21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9"/>
      <c r="AR127" s="10"/>
      <c r="AS127" s="10"/>
      <c r="AT127" s="11"/>
      <c r="AU127" s="20">
        <f t="shared" si="40"/>
        <v>0</v>
      </c>
      <c r="AV127" s="21">
        <f t="shared" si="32"/>
        <v>0</v>
      </c>
      <c r="AW127" s="22" t="e">
        <f t="shared" si="33"/>
        <v>#DIV/0!</v>
      </c>
      <c r="AX127" s="23">
        <f t="shared" si="34"/>
        <v>0</v>
      </c>
      <c r="AY127" s="24">
        <f t="shared" si="35"/>
        <v>0</v>
      </c>
      <c r="AZ127" s="24">
        <f t="shared" si="36"/>
        <v>0</v>
      </c>
      <c r="BA127" s="24">
        <f t="shared" si="37"/>
        <v>0</v>
      </c>
      <c r="BB127" s="25">
        <f t="shared" si="38"/>
        <v>0</v>
      </c>
      <c r="BC127" s="26">
        <f t="shared" si="39"/>
        <v>0</v>
      </c>
    </row>
    <row r="128" spans="1:55" ht="17" customHeight="1" x14ac:dyDescent="0.2">
      <c r="A128" s="28">
        <f t="shared" si="21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0"/>
        <v>0</v>
      </c>
      <c r="AV128" s="21">
        <f t="shared" si="32"/>
        <v>0</v>
      </c>
      <c r="AW128" s="22" t="e">
        <f t="shared" si="33"/>
        <v>#DIV/0!</v>
      </c>
      <c r="AX128" s="23">
        <f t="shared" si="34"/>
        <v>0</v>
      </c>
      <c r="AY128" s="24">
        <f t="shared" si="35"/>
        <v>0</v>
      </c>
      <c r="AZ128" s="24">
        <f t="shared" si="36"/>
        <v>0</v>
      </c>
      <c r="BA128" s="24">
        <f t="shared" si="37"/>
        <v>0</v>
      </c>
      <c r="BB128" s="25">
        <f t="shared" si="38"/>
        <v>0</v>
      </c>
      <c r="BC128" s="26">
        <f t="shared" si="39"/>
        <v>0</v>
      </c>
    </row>
    <row r="129" spans="1:55" ht="17" customHeight="1" x14ac:dyDescent="0.2">
      <c r="A129" s="28">
        <f t="shared" si="21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0"/>
        <v>0</v>
      </c>
      <c r="AV129" s="21">
        <f t="shared" si="32"/>
        <v>0</v>
      </c>
      <c r="AW129" s="22" t="e">
        <f t="shared" si="33"/>
        <v>#DIV/0!</v>
      </c>
      <c r="AX129" s="23">
        <f t="shared" si="34"/>
        <v>0</v>
      </c>
      <c r="AY129" s="24">
        <f t="shared" si="35"/>
        <v>0</v>
      </c>
      <c r="AZ129" s="24">
        <f t="shared" si="36"/>
        <v>0</v>
      </c>
      <c r="BA129" s="24">
        <f t="shared" si="37"/>
        <v>0</v>
      </c>
      <c r="BB129" s="25">
        <f t="shared" si="38"/>
        <v>0</v>
      </c>
      <c r="BC129" s="26">
        <f t="shared" si="39"/>
        <v>0</v>
      </c>
    </row>
    <row r="130" spans="1:55" ht="17" customHeight="1" x14ac:dyDescent="0.2">
      <c r="A130" s="28">
        <f t="shared" si="21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0"/>
        <v>0</v>
      </c>
      <c r="AV130" s="21">
        <f t="shared" ref="AV130:AV135" si="41">(D130+H130+L130+P130+T130+X130+AB130+AF130+AJ130+AN130+AR130)</f>
        <v>0</v>
      </c>
      <c r="AW130" s="22" t="e">
        <f t="shared" ref="AW130:AW135" si="42">(AU130/(AV130+AU130)*100)</f>
        <v>#DIV/0!</v>
      </c>
      <c r="AX130" s="23">
        <f t="shared" ref="AX130:AX135" si="43">(F130+J130+N130+R130+V130+Z130+AD130+AH130+AL130+AP130+AT130)</f>
        <v>0</v>
      </c>
      <c r="AY130" s="24">
        <f t="shared" ref="AY130:AY135" si="44">COUNTIF(C130:AT130,"1.m")</f>
        <v>0</v>
      </c>
      <c r="AZ130" s="24">
        <f t="shared" ref="AZ130:AZ135" si="45">COUNTIF(C130:AT130,"2.m")</f>
        <v>0</v>
      </c>
      <c r="BA130" s="24">
        <f t="shared" ref="BA130:BA135" si="46">COUNTIF(C130:AT130,"3.m")</f>
        <v>0</v>
      </c>
      <c r="BB130" s="25">
        <f t="shared" ref="BB130:BB135" si="47">COUNTIF(C130:AT130,"4.m")</f>
        <v>0</v>
      </c>
      <c r="BC130" s="26">
        <f t="shared" ref="BC130:BC135" si="48">COUNTIF(C130:AT130,"5.m")</f>
        <v>0</v>
      </c>
    </row>
    <row r="131" spans="1:55" ht="17" customHeight="1" x14ac:dyDescent="0.2">
      <c r="A131" s="28">
        <f t="shared" si="21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0"/>
        <v>0</v>
      </c>
      <c r="AV131" s="21">
        <f t="shared" si="41"/>
        <v>0</v>
      </c>
      <c r="AW131" s="22" t="e">
        <f t="shared" si="42"/>
        <v>#DIV/0!</v>
      </c>
      <c r="AX131" s="23">
        <f t="shared" si="43"/>
        <v>0</v>
      </c>
      <c r="AY131" s="24">
        <f t="shared" si="44"/>
        <v>0</v>
      </c>
      <c r="AZ131" s="24">
        <f t="shared" si="45"/>
        <v>0</v>
      </c>
      <c r="BA131" s="24">
        <f t="shared" si="46"/>
        <v>0</v>
      </c>
      <c r="BB131" s="25">
        <f t="shared" si="47"/>
        <v>0</v>
      </c>
      <c r="BC131" s="26">
        <f t="shared" si="48"/>
        <v>0</v>
      </c>
    </row>
    <row r="132" spans="1:55" ht="17" customHeight="1" x14ac:dyDescent="0.2">
      <c r="A132" s="28">
        <f t="shared" si="21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0"/>
        <v>0</v>
      </c>
      <c r="AV132" s="21">
        <f t="shared" si="41"/>
        <v>0</v>
      </c>
      <c r="AW132" s="22" t="e">
        <f t="shared" si="42"/>
        <v>#DIV/0!</v>
      </c>
      <c r="AX132" s="23">
        <f t="shared" si="43"/>
        <v>0</v>
      </c>
      <c r="AY132" s="24">
        <f t="shared" si="44"/>
        <v>0</v>
      </c>
      <c r="AZ132" s="24">
        <f t="shared" si="45"/>
        <v>0</v>
      </c>
      <c r="BA132" s="24">
        <f t="shared" si="46"/>
        <v>0</v>
      </c>
      <c r="BB132" s="25">
        <f t="shared" si="47"/>
        <v>0</v>
      </c>
      <c r="BC132" s="26">
        <f t="shared" si="48"/>
        <v>0</v>
      </c>
    </row>
    <row r="133" spans="1:55" ht="17" customHeight="1" x14ac:dyDescent="0.2">
      <c r="A133" s="28">
        <f t="shared" si="21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0"/>
        <v>0</v>
      </c>
      <c r="AV133" s="21">
        <f t="shared" si="41"/>
        <v>0</v>
      </c>
      <c r="AW133" s="22" t="e">
        <f t="shared" si="42"/>
        <v>#DIV/0!</v>
      </c>
      <c r="AX133" s="23">
        <f t="shared" si="43"/>
        <v>0</v>
      </c>
      <c r="AY133" s="24">
        <f t="shared" si="44"/>
        <v>0</v>
      </c>
      <c r="AZ133" s="24">
        <f t="shared" si="45"/>
        <v>0</v>
      </c>
      <c r="BA133" s="24">
        <f t="shared" si="46"/>
        <v>0</v>
      </c>
      <c r="BB133" s="25">
        <f t="shared" si="47"/>
        <v>0</v>
      </c>
      <c r="BC133" s="26">
        <f t="shared" si="48"/>
        <v>0</v>
      </c>
    </row>
    <row r="134" spans="1:55" ht="17" customHeight="1" x14ac:dyDescent="0.2">
      <c r="A134" s="28">
        <f t="shared" si="21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0"/>
        <v>0</v>
      </c>
      <c r="AV134" s="21">
        <f t="shared" si="41"/>
        <v>0</v>
      </c>
      <c r="AW134" s="22" t="e">
        <f t="shared" si="42"/>
        <v>#DIV/0!</v>
      </c>
      <c r="AX134" s="23">
        <f t="shared" si="43"/>
        <v>0</v>
      </c>
      <c r="AY134" s="24">
        <f t="shared" si="44"/>
        <v>0</v>
      </c>
      <c r="AZ134" s="24">
        <f t="shared" si="45"/>
        <v>0</v>
      </c>
      <c r="BA134" s="24">
        <f t="shared" si="46"/>
        <v>0</v>
      </c>
      <c r="BB134" s="25">
        <f t="shared" si="47"/>
        <v>0</v>
      </c>
      <c r="BC134" s="26">
        <f t="shared" si="48"/>
        <v>0</v>
      </c>
    </row>
    <row r="135" spans="1:55" ht="17" customHeight="1" thickBot="1" x14ac:dyDescent="0.25">
      <c r="A135" s="42">
        <f t="shared" si="21"/>
        <v>131</v>
      </c>
      <c r="B135" s="43"/>
      <c r="C135" s="44"/>
      <c r="D135" s="45"/>
      <c r="E135" s="45"/>
      <c r="F135" s="46"/>
      <c r="G135" s="44"/>
      <c r="H135" s="45"/>
      <c r="I135" s="45"/>
      <c r="J135" s="46"/>
      <c r="K135" s="44"/>
      <c r="L135" s="45"/>
      <c r="M135" s="45"/>
      <c r="N135" s="46"/>
      <c r="O135" s="44"/>
      <c r="P135" s="45"/>
      <c r="Q135" s="45"/>
      <c r="R135" s="46"/>
      <c r="S135" s="44"/>
      <c r="T135" s="45"/>
      <c r="U135" s="45"/>
      <c r="V135" s="46"/>
      <c r="W135" s="44"/>
      <c r="X135" s="45"/>
      <c r="Y135" s="45"/>
      <c r="Z135" s="46"/>
      <c r="AA135" s="44"/>
      <c r="AB135" s="45"/>
      <c r="AC135" s="45"/>
      <c r="AD135" s="46"/>
      <c r="AE135" s="44"/>
      <c r="AF135" s="45"/>
      <c r="AG135" s="45"/>
      <c r="AH135" s="47"/>
      <c r="AI135" s="44"/>
      <c r="AJ135" s="45"/>
      <c r="AK135" s="45"/>
      <c r="AL135" s="46"/>
      <c r="AM135" s="44"/>
      <c r="AN135" s="45"/>
      <c r="AO135" s="45"/>
      <c r="AP135" s="46"/>
      <c r="AQ135" s="44"/>
      <c r="AR135" s="45"/>
      <c r="AS135" s="45"/>
      <c r="AT135" s="46"/>
      <c r="AU135" s="48">
        <f t="shared" si="40"/>
        <v>0</v>
      </c>
      <c r="AV135" s="49">
        <f t="shared" si="41"/>
        <v>0</v>
      </c>
      <c r="AW135" s="50" t="e">
        <f t="shared" si="42"/>
        <v>#DIV/0!</v>
      </c>
      <c r="AX135" s="51">
        <f t="shared" si="43"/>
        <v>0</v>
      </c>
      <c r="AY135" s="52">
        <f t="shared" si="44"/>
        <v>0</v>
      </c>
      <c r="AZ135" s="52">
        <f t="shared" si="45"/>
        <v>0</v>
      </c>
      <c r="BA135" s="52">
        <f t="shared" si="46"/>
        <v>0</v>
      </c>
      <c r="BB135" s="53">
        <f t="shared" si="47"/>
        <v>0</v>
      </c>
      <c r="BC135" s="54">
        <f t="shared" si="48"/>
        <v>0</v>
      </c>
    </row>
  </sheetData>
  <sheetProtection algorithmName="SHA-512" hashValue="3p88q3ngW2+giQnObRoSqfd2WmFX6EqEfUkasQP03hk+eeI8U+KCFeXXvbWeaSijRjSPGmCGsb2kYsd+GWw5+g==" saltValue="b979F2piq/URqLOR9wStSg==" spinCount="100000" sheet="1" objects="1" scenarios="1"/>
  <sortState xmlns:xlrd2="http://schemas.microsoft.com/office/spreadsheetml/2017/richdata2" ref="B7:BC43">
    <sortCondition descending="1" ref="AX5:AX43"/>
    <sortCondition descending="1" ref="AW5:AW43"/>
  </sortState>
  <mergeCells count="27"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  <mergeCell ref="C2:F2"/>
    <mergeCell ref="G2:J2"/>
    <mergeCell ref="K2:N2"/>
    <mergeCell ref="O2:R2"/>
    <mergeCell ref="S2:V2"/>
    <mergeCell ref="AQ2:AT2"/>
    <mergeCell ref="W2:Z2"/>
    <mergeCell ref="AA2:AD2"/>
    <mergeCell ref="AE2:AH2"/>
    <mergeCell ref="AI2:AL2"/>
    <mergeCell ref="AM2:AP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75"/>
  <sheetViews>
    <sheetView tabSelected="1" zoomScale="9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06"/>
      <c r="B1" s="109" t="s">
        <v>14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1"/>
      <c r="AY1" s="111"/>
      <c r="AZ1" s="111"/>
      <c r="BA1" s="111"/>
      <c r="BB1" s="111"/>
      <c r="BC1" s="112"/>
    </row>
    <row r="2" spans="1:55" ht="17.25" customHeight="1" thickTop="1" x14ac:dyDescent="0.2">
      <c r="A2" s="107"/>
      <c r="B2" s="113" t="s">
        <v>11</v>
      </c>
      <c r="C2" s="116">
        <v>45683</v>
      </c>
      <c r="D2" s="117"/>
      <c r="E2" s="117"/>
      <c r="F2" s="118"/>
      <c r="G2" s="119">
        <v>45725</v>
      </c>
      <c r="H2" s="120"/>
      <c r="I2" s="120"/>
      <c r="J2" s="121"/>
      <c r="K2" s="122">
        <v>45746</v>
      </c>
      <c r="L2" s="123"/>
      <c r="M2" s="123"/>
      <c r="N2" s="124"/>
      <c r="O2" s="122">
        <v>45774</v>
      </c>
      <c r="P2" s="123"/>
      <c r="Q2" s="123"/>
      <c r="R2" s="124"/>
      <c r="S2" s="122">
        <v>45809</v>
      </c>
      <c r="T2" s="123"/>
      <c r="U2" s="123"/>
      <c r="V2" s="124"/>
      <c r="W2" s="122">
        <v>45842</v>
      </c>
      <c r="X2" s="123"/>
      <c r="Y2" s="123"/>
      <c r="Z2" s="124"/>
      <c r="AA2" s="135"/>
      <c r="AB2" s="136"/>
      <c r="AC2" s="136"/>
      <c r="AD2" s="137"/>
      <c r="AE2" s="135"/>
      <c r="AF2" s="136"/>
      <c r="AG2" s="136"/>
      <c r="AH2" s="137"/>
      <c r="AI2" s="91"/>
      <c r="AJ2" s="92"/>
      <c r="AK2" s="92"/>
      <c r="AL2" s="93"/>
      <c r="AM2" s="94"/>
      <c r="AN2" s="95"/>
      <c r="AO2" s="95"/>
      <c r="AP2" s="96"/>
      <c r="AQ2" s="91"/>
      <c r="AR2" s="92"/>
      <c r="AS2" s="92"/>
      <c r="AT2" s="93"/>
      <c r="AU2" s="97"/>
      <c r="AV2" s="98"/>
      <c r="AW2" s="98"/>
      <c r="AX2" s="98"/>
      <c r="AY2" s="98"/>
      <c r="AZ2" s="98"/>
      <c r="BA2" s="98"/>
      <c r="BB2" s="98"/>
      <c r="BC2" s="99"/>
    </row>
    <row r="3" spans="1:55" ht="93.75" customHeight="1" x14ac:dyDescent="0.2">
      <c r="A3" s="107"/>
      <c r="B3" s="114"/>
      <c r="C3" s="128" t="s">
        <v>12</v>
      </c>
      <c r="D3" s="129"/>
      <c r="E3" s="129"/>
      <c r="F3" s="130"/>
      <c r="G3" s="85" t="s">
        <v>15</v>
      </c>
      <c r="H3" s="86"/>
      <c r="I3" s="86"/>
      <c r="J3" s="131"/>
      <c r="K3" s="132" t="s">
        <v>16</v>
      </c>
      <c r="L3" s="133"/>
      <c r="M3" s="133"/>
      <c r="N3" s="134"/>
      <c r="O3" s="132" t="s">
        <v>17</v>
      </c>
      <c r="P3" s="133"/>
      <c r="Q3" s="133"/>
      <c r="R3" s="134"/>
      <c r="S3" s="132" t="s">
        <v>18</v>
      </c>
      <c r="T3" s="133"/>
      <c r="U3" s="133"/>
      <c r="V3" s="134"/>
      <c r="W3" s="79" t="s">
        <v>19</v>
      </c>
      <c r="X3" s="80"/>
      <c r="Y3" s="80"/>
      <c r="Z3" s="81"/>
      <c r="AA3" s="85"/>
      <c r="AB3" s="86"/>
      <c r="AC3" s="86"/>
      <c r="AD3" s="87"/>
      <c r="AE3" s="85"/>
      <c r="AF3" s="86"/>
      <c r="AG3" s="86"/>
      <c r="AH3" s="87"/>
      <c r="AI3" s="128"/>
      <c r="AJ3" s="129"/>
      <c r="AK3" s="129"/>
      <c r="AL3" s="130"/>
      <c r="AM3" s="88"/>
      <c r="AN3" s="89"/>
      <c r="AO3" s="89"/>
      <c r="AP3" s="90"/>
      <c r="AQ3" s="103"/>
      <c r="AR3" s="104"/>
      <c r="AS3" s="104"/>
      <c r="AT3" s="105"/>
      <c r="AU3" s="100" t="s">
        <v>0</v>
      </c>
      <c r="AV3" s="101"/>
      <c r="AW3" s="101"/>
      <c r="AX3" s="101"/>
      <c r="AY3" s="101"/>
      <c r="AZ3" s="101"/>
      <c r="BA3" s="101"/>
      <c r="BB3" s="101"/>
      <c r="BC3" s="102"/>
    </row>
    <row r="4" spans="1:55" ht="42" customHeight="1" thickBot="1" x14ac:dyDescent="0.25">
      <c r="A4" s="108"/>
      <c r="B4" s="115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87</v>
      </c>
      <c r="C5" s="9">
        <v>3</v>
      </c>
      <c r="D5" s="10">
        <v>0</v>
      </c>
      <c r="E5" s="10" t="s">
        <v>21</v>
      </c>
      <c r="F5" s="11">
        <v>3</v>
      </c>
      <c r="G5" s="9">
        <v>3</v>
      </c>
      <c r="H5" s="10">
        <v>0</v>
      </c>
      <c r="I5" s="10" t="s">
        <v>21</v>
      </c>
      <c r="J5" s="11">
        <v>3</v>
      </c>
      <c r="K5" s="10"/>
      <c r="L5" s="6"/>
      <c r="M5" s="6"/>
      <c r="N5" s="11"/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1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6</v>
      </c>
      <c r="AV5" s="21">
        <f>(D5+H5+L5+P5+T5+X5+AB5+AF5+AJ5+AN5+AR5)</f>
        <v>0</v>
      </c>
      <c r="AW5" s="22">
        <f>(AU5/(AV5+AU5)*100)</f>
        <v>100</v>
      </c>
      <c r="AX5" s="23">
        <f>(F5+J5+N5+R5+V5+Z5+AD5+AH5+AL5+AP5+AT5)</f>
        <v>6</v>
      </c>
      <c r="AY5" s="24">
        <f>COUNTIF(C5:AT5,"1.m")</f>
        <v>2</v>
      </c>
      <c r="AZ5" s="24">
        <f>COUNTIF(C5:AT5,"2.m")</f>
        <v>0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>1+A5</f>
        <v>2</v>
      </c>
      <c r="B6" s="30" t="s">
        <v>34</v>
      </c>
      <c r="C6" s="9">
        <v>3</v>
      </c>
      <c r="D6" s="10">
        <v>0</v>
      </c>
      <c r="E6" s="10" t="s">
        <v>21</v>
      </c>
      <c r="F6" s="11">
        <v>3</v>
      </c>
      <c r="G6" s="9">
        <v>2</v>
      </c>
      <c r="H6" s="10">
        <v>0</v>
      </c>
      <c r="I6" s="10" t="s">
        <v>21</v>
      </c>
      <c r="J6" s="11">
        <v>2</v>
      </c>
      <c r="K6" s="9"/>
      <c r="L6" s="10"/>
      <c r="M6" s="10"/>
      <c r="N6" s="11"/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1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5</v>
      </c>
      <c r="AV6" s="21">
        <f>(D6+H6+L6+P6+T6+X6+AB6+AF6+AJ6+AN6+AR6)</f>
        <v>0</v>
      </c>
      <c r="AW6" s="22">
        <f>(AU6/(AV6+AU6)*100)</f>
        <v>100</v>
      </c>
      <c r="AX6" s="23">
        <f>(F6+J6+N6+R6+V6+Z6+AD6+AH6+AL6+AP6+AT6)</f>
        <v>5</v>
      </c>
      <c r="AY6" s="24">
        <f>COUNTIF(C6:AT6,"1.m")</f>
        <v>2</v>
      </c>
      <c r="AZ6" s="24">
        <f>COUNTIF(C6:AT6,"2.m")</f>
        <v>0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>A6+1</f>
        <v>3</v>
      </c>
      <c r="B7" s="30" t="s">
        <v>33</v>
      </c>
      <c r="C7" s="9">
        <v>2</v>
      </c>
      <c r="D7" s="10">
        <v>1</v>
      </c>
      <c r="E7" s="10" t="s">
        <v>27</v>
      </c>
      <c r="F7" s="11">
        <v>2</v>
      </c>
      <c r="G7" s="9">
        <v>2</v>
      </c>
      <c r="H7" s="10">
        <v>1</v>
      </c>
      <c r="I7" s="10" t="s">
        <v>27</v>
      </c>
      <c r="J7" s="11">
        <v>2</v>
      </c>
      <c r="K7" s="9"/>
      <c r="L7" s="10"/>
      <c r="M7" s="10"/>
      <c r="N7" s="11"/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1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4</v>
      </c>
      <c r="AV7" s="21">
        <f>(D7+H7+L7+P7+T7+X7+AB7+AF7+AJ7+AN7+AR7)</f>
        <v>2</v>
      </c>
      <c r="AW7" s="22">
        <f>(AU7/(AV7+AU7)*100)</f>
        <v>66.666666666666657</v>
      </c>
      <c r="AX7" s="23">
        <f>(F7+J7+N7+R7+V7+Z7+AD7+AH7+AL7+AP7+AT7)</f>
        <v>4</v>
      </c>
      <c r="AY7" s="24">
        <f>COUNTIF(C7:AT7,"1.m")</f>
        <v>0</v>
      </c>
      <c r="AZ7" s="24">
        <f>COUNTIF(C7:AT7,"2.m")</f>
        <v>2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ref="A8:A28" si="0">1+A7</f>
        <v>4</v>
      </c>
      <c r="B8" s="30" t="s">
        <v>30</v>
      </c>
      <c r="C8" s="9">
        <v>3</v>
      </c>
      <c r="D8" s="10">
        <v>0</v>
      </c>
      <c r="E8" s="10" t="s">
        <v>21</v>
      </c>
      <c r="F8" s="11">
        <v>3</v>
      </c>
      <c r="G8" s="9"/>
      <c r="H8" s="10"/>
      <c r="I8" s="10"/>
      <c r="J8" s="11"/>
      <c r="K8" s="9"/>
      <c r="L8" s="10"/>
      <c r="M8" s="10"/>
      <c r="N8" s="11"/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1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3</v>
      </c>
      <c r="AV8" s="21">
        <f>(D8+H8+L8+P8+T8+X8+AB8+AF8+AJ8+AN8+AR8)</f>
        <v>0</v>
      </c>
      <c r="AW8" s="22">
        <f>(AU8/(AV8+AU8)*100)</f>
        <v>100</v>
      </c>
      <c r="AX8" s="23">
        <f>(F8+J8+N8+R8+V8+Z8+AD8+AH8+AL8+AP8+AT8)</f>
        <v>3</v>
      </c>
      <c r="AY8" s="24">
        <f>COUNTIF(C8:AT8,"1.m")</f>
        <v>1</v>
      </c>
      <c r="AZ8" s="24">
        <f>COUNTIF(C8:AT8,"2.m")</f>
        <v>0</v>
      </c>
      <c r="BA8" s="24">
        <f>COUNTIF(C8:AT8,"3.m")</f>
        <v>0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102</v>
      </c>
      <c r="C9" s="9"/>
      <c r="D9" s="10"/>
      <c r="E9" s="10"/>
      <c r="F9" s="11"/>
      <c r="G9" s="9">
        <v>3</v>
      </c>
      <c r="H9" s="10">
        <v>0</v>
      </c>
      <c r="I9" s="10" t="s">
        <v>21</v>
      </c>
      <c r="J9" s="11">
        <v>3</v>
      </c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1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3</v>
      </c>
      <c r="AV9" s="21">
        <f>(D9+H9+L9+P9+T9+X9+AB9+AF9+AJ9+AN9+AR9)</f>
        <v>0</v>
      </c>
      <c r="AW9" s="22">
        <f>(AU9/(AV9+AU9)*100)</f>
        <v>100</v>
      </c>
      <c r="AX9" s="23">
        <f>(F9+J9+N9+R9+V9+Z9+AD9+AH9+AL9+AP9+AT9)</f>
        <v>3</v>
      </c>
      <c r="AY9" s="24">
        <f>COUNTIF(C9:AT9,"1.m")</f>
        <v>1</v>
      </c>
      <c r="AZ9" s="24">
        <f>COUNTIF(C9:AT9,"2.m")</f>
        <v>0</v>
      </c>
      <c r="BA9" s="24">
        <f>COUNTIF(C9:AT9,"3.m")</f>
        <v>0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115</v>
      </c>
      <c r="C10" s="9"/>
      <c r="D10" s="10"/>
      <c r="E10" s="10"/>
      <c r="F10" s="11"/>
      <c r="G10" s="9">
        <v>2</v>
      </c>
      <c r="H10" s="10">
        <v>0</v>
      </c>
      <c r="I10" s="10" t="s">
        <v>21</v>
      </c>
      <c r="J10" s="11">
        <v>2</v>
      </c>
      <c r="K10" s="9"/>
      <c r="L10" s="14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2</v>
      </c>
      <c r="AV10" s="21">
        <f>(D10+H10+L10+P10+T10+X10+AB10+AF10+AJ10+AN10+AR10)</f>
        <v>0</v>
      </c>
      <c r="AW10" s="22">
        <f>(AU10/(AV10+AU10)*100)</f>
        <v>100</v>
      </c>
      <c r="AX10" s="23">
        <f>(F10+J10+N10+R10+V10+Z10+AD10+AH10+AL10+AP10+AT10)</f>
        <v>2</v>
      </c>
      <c r="AY10" s="24">
        <f>COUNTIF(C10:AT10,"1.m")</f>
        <v>1</v>
      </c>
      <c r="AZ10" s="24">
        <f>COUNTIF(C10:AT10,"2.m")</f>
        <v>0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127</v>
      </c>
      <c r="C11" s="9"/>
      <c r="D11" s="10"/>
      <c r="E11" s="10"/>
      <c r="F11" s="11"/>
      <c r="G11" s="9">
        <v>2</v>
      </c>
      <c r="H11" s="12">
        <v>0</v>
      </c>
      <c r="I11" s="12" t="s">
        <v>21</v>
      </c>
      <c r="J11" s="11">
        <v>2</v>
      </c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2</v>
      </c>
      <c r="AV11" s="21">
        <f>(D11+H11+L11+P11+T11+X11+AB11+AF11+AJ11+AN11+AR11)</f>
        <v>0</v>
      </c>
      <c r="AW11" s="22">
        <f>(AU11/(AV11+AU11)*100)</f>
        <v>100</v>
      </c>
      <c r="AX11" s="23">
        <f>(F11+J11+N11+R11+V11+Z11+AD11+AH11+AL11+AP11+AT11)</f>
        <v>2</v>
      </c>
      <c r="AY11" s="24">
        <f>COUNTIF(C11:AT11,"1.m")</f>
        <v>1</v>
      </c>
      <c r="AZ11" s="24">
        <f>COUNTIF(C11:AT11,"2.m")</f>
        <v>0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64" t="s">
        <v>32</v>
      </c>
      <c r="C12" s="63">
        <v>2</v>
      </c>
      <c r="D12" s="65">
        <v>1</v>
      </c>
      <c r="E12" s="65" t="s">
        <v>27</v>
      </c>
      <c r="F12" s="67">
        <v>2</v>
      </c>
      <c r="G12" s="63"/>
      <c r="H12" s="65"/>
      <c r="I12" s="65"/>
      <c r="J12" s="11"/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2</v>
      </c>
      <c r="AV12" s="21">
        <f>(D12+H12+L12+P12+T12+X12+AB12+AF12+AJ12+AN12+AR12)</f>
        <v>1</v>
      </c>
      <c r="AW12" s="22">
        <f>(AU12/(AV12+AU12)*100)</f>
        <v>66.666666666666657</v>
      </c>
      <c r="AX12" s="23">
        <f>(F12+J12+N12+R12+V12+Z12+AD12+AH12+AL12+AP12+AT12)</f>
        <v>2</v>
      </c>
      <c r="AY12" s="24">
        <f>COUNTIF(C12:AT12,"1.m")</f>
        <v>0</v>
      </c>
      <c r="AZ12" s="24">
        <f>COUNTIF(C12:AT12,"2.m")</f>
        <v>1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114</v>
      </c>
      <c r="C13" s="9"/>
      <c r="D13" s="10"/>
      <c r="E13" s="10"/>
      <c r="F13" s="11"/>
      <c r="G13" s="9">
        <v>1</v>
      </c>
      <c r="H13" s="10">
        <v>1</v>
      </c>
      <c r="I13" s="10" t="s">
        <v>27</v>
      </c>
      <c r="J13" s="11">
        <v>1</v>
      </c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1</v>
      </c>
      <c r="AV13" s="21">
        <f>(D13+H13+L13+P13+T13+X13+AB13+AF13+AJ13+AN13+AR13)</f>
        <v>1</v>
      </c>
      <c r="AW13" s="22">
        <f>(AU13/(AV13+AU13)*100)</f>
        <v>50</v>
      </c>
      <c r="AX13" s="23">
        <f>(F13+J13+N13+R13+V13+Z13+AD13+AH13+AL13+AP13+AT13)</f>
        <v>1</v>
      </c>
      <c r="AY13" s="24">
        <f>COUNTIF(C13:AT13,"1.m")</f>
        <v>0</v>
      </c>
      <c r="AZ13" s="24">
        <f>COUNTIF(C13:AT13,"2.m")</f>
        <v>1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118</v>
      </c>
      <c r="C14" s="9"/>
      <c r="D14" s="12"/>
      <c r="E14" s="12"/>
      <c r="F14" s="69"/>
      <c r="G14" s="9">
        <v>1</v>
      </c>
      <c r="H14" s="12">
        <v>1</v>
      </c>
      <c r="I14" s="12" t="s">
        <v>25</v>
      </c>
      <c r="J14" s="11">
        <v>1</v>
      </c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1</v>
      </c>
      <c r="AV14" s="21">
        <f>(D14+H14+L14+P14+T14+X14+AB14+AF14+AJ14+AN14+AR14)</f>
        <v>1</v>
      </c>
      <c r="AW14" s="22">
        <f>(AU14/(AV14+AU14)*100)</f>
        <v>50</v>
      </c>
      <c r="AX14" s="23">
        <f>(F14+J14+N14+R14+V14+Z14+AD14+AH14+AL14+AP14+AT14)</f>
        <v>1</v>
      </c>
      <c r="AY14" s="24">
        <f>COUNTIF(C14:AT14,"1.m")</f>
        <v>0</v>
      </c>
      <c r="AZ14" s="24">
        <f>COUNTIF(C14:AT14,"2.m")</f>
        <v>0</v>
      </c>
      <c r="BA14" s="24">
        <f>COUNTIF(C14:AT14,"3.m")</f>
        <v>1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31</v>
      </c>
      <c r="C15" s="9">
        <v>1</v>
      </c>
      <c r="D15" s="10">
        <v>2</v>
      </c>
      <c r="E15" s="10" t="s">
        <v>25</v>
      </c>
      <c r="F15" s="11">
        <v>1</v>
      </c>
      <c r="G15" s="9"/>
      <c r="H15" s="10"/>
      <c r="I15" s="10"/>
      <c r="J15" s="11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1</v>
      </c>
      <c r="AV15" s="21">
        <f>(D15+H15+L15+P15+T15+X15+AB15+AF15+AJ15+AN15+AR15)</f>
        <v>2</v>
      </c>
      <c r="AW15" s="22">
        <f>(AU15/(AV15+AU15)*100)</f>
        <v>33.333333333333329</v>
      </c>
      <c r="AX15" s="23">
        <f>(F15+J15+N15+R15+V15+Z15+AD15+AH15+AL15+AP15+AT15)</f>
        <v>1</v>
      </c>
      <c r="AY15" s="24">
        <f>COUNTIF(C15:AT15,"1.m")</f>
        <v>0</v>
      </c>
      <c r="AZ15" s="24">
        <f>COUNTIF(C15:AT15,"2.m")</f>
        <v>0</v>
      </c>
      <c r="BA15" s="24">
        <f>COUNTIF(C15:AT15,"3.m")</f>
        <v>1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85</v>
      </c>
      <c r="C16" s="9">
        <v>1</v>
      </c>
      <c r="D16" s="10">
        <v>2</v>
      </c>
      <c r="E16" s="10" t="s">
        <v>25</v>
      </c>
      <c r="F16" s="11">
        <v>1</v>
      </c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1</v>
      </c>
      <c r="AV16" s="21">
        <f>(D16+H16+L16+P16+T16+X16+AB16+AF16+AJ16+AN16+AR16)</f>
        <v>2</v>
      </c>
      <c r="AW16" s="22">
        <f>(AU16/(AV16+AU16)*100)</f>
        <v>33.333333333333329</v>
      </c>
      <c r="AX16" s="23">
        <f>(F16+J16+N16+R16+V16+Z16+AD16+AH16+AL16+AP16+AT16)</f>
        <v>1</v>
      </c>
      <c r="AY16" s="24">
        <f>COUNTIF(C16:AT16,"1.m")</f>
        <v>0</v>
      </c>
      <c r="AZ16" s="24">
        <f>COUNTIF(C16:AT16,"2.m")</f>
        <v>0</v>
      </c>
      <c r="BA16" s="24">
        <f>COUNTIF(C16:AT16,"3.m")</f>
        <v>1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98</v>
      </c>
      <c r="C17" s="9"/>
      <c r="D17" s="10"/>
      <c r="E17" s="10"/>
      <c r="F17" s="11"/>
      <c r="G17" s="9">
        <v>1</v>
      </c>
      <c r="H17" s="10">
        <v>2</v>
      </c>
      <c r="I17" s="10" t="s">
        <v>25</v>
      </c>
      <c r="J17" s="11">
        <v>1</v>
      </c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1</v>
      </c>
      <c r="AV17" s="21">
        <f>(D17+H17+L17+P17+T17+X17+AB17+AF17+AJ17+AN17+AR17)</f>
        <v>2</v>
      </c>
      <c r="AW17" s="22">
        <f>(AU17/(AV17+AU17)*100)</f>
        <v>33.333333333333329</v>
      </c>
      <c r="AX17" s="23">
        <f>(F17+J17+N17+R17+V17+Z17+AD17+AH17+AL17+AP17+AT17)</f>
        <v>1</v>
      </c>
      <c r="AY17" s="24">
        <f>COUNTIF(C17:AT17,"1.m")</f>
        <v>0</v>
      </c>
      <c r="AZ17" s="24">
        <f>COUNTIF(C17:AT17,"2.m")</f>
        <v>0</v>
      </c>
      <c r="BA17" s="24">
        <f>COUNTIF(C17:AT17,"3.m")</f>
        <v>1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112</v>
      </c>
      <c r="C18" s="9"/>
      <c r="D18" s="10"/>
      <c r="E18" s="10"/>
      <c r="F18" s="11"/>
      <c r="G18" s="9">
        <v>1</v>
      </c>
      <c r="H18" s="10">
        <v>2</v>
      </c>
      <c r="I18" s="10" t="s">
        <v>25</v>
      </c>
      <c r="J18" s="11">
        <v>1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1</v>
      </c>
      <c r="AV18" s="21">
        <f>(D18+H18+L18+P18+T18+X18+AB18+AF18+AJ18+AN18+AR18)</f>
        <v>2</v>
      </c>
      <c r="AW18" s="22">
        <f>(AU18/(AV18+AU18)*100)</f>
        <v>33.333333333333329</v>
      </c>
      <c r="AX18" s="23">
        <f>(F18+J18+N18+R18+V18+Z18+AD18+AH18+AL18+AP18+AT18)</f>
        <v>1</v>
      </c>
      <c r="AY18" s="24">
        <f>COUNTIF(C18:AT18,"1.m")</f>
        <v>0</v>
      </c>
      <c r="AZ18" s="24">
        <f>COUNTIF(C18:AT18,"2.m")</f>
        <v>0</v>
      </c>
      <c r="BA18" s="24">
        <f>COUNTIF(C18:AT18,"3.m")</f>
        <v>1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29</v>
      </c>
      <c r="C19" s="9">
        <v>1</v>
      </c>
      <c r="D19" s="10">
        <v>2</v>
      </c>
      <c r="E19" s="10" t="s">
        <v>25</v>
      </c>
      <c r="F19" s="11">
        <v>1</v>
      </c>
      <c r="G19" s="9">
        <v>0</v>
      </c>
      <c r="H19" s="10">
        <v>2</v>
      </c>
      <c r="I19" s="10" t="s">
        <v>27</v>
      </c>
      <c r="J19" s="11">
        <v>0</v>
      </c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1</v>
      </c>
      <c r="AV19" s="21">
        <f>(D19+H19+L19+P19+T19+X19+AB19+AF19+AJ19+AN19+AR19)</f>
        <v>4</v>
      </c>
      <c r="AW19" s="22">
        <f>(AU19/(AV19+AU19)*100)</f>
        <v>20</v>
      </c>
      <c r="AX19" s="23">
        <f>(F19+J19+N19+R19+V19+Z19+AD19+AH19+AL19+AP19+AT19)</f>
        <v>1</v>
      </c>
      <c r="AY19" s="24">
        <f>COUNTIF(C19:AT19,"1.m")</f>
        <v>0</v>
      </c>
      <c r="AZ19" s="24">
        <f>COUNTIF(C19:AT19,"2.m")</f>
        <v>1</v>
      </c>
      <c r="BA19" s="24">
        <f>COUNTIF(C19:AT19,"3.m")</f>
        <v>1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35</v>
      </c>
      <c r="C20" s="9">
        <v>1</v>
      </c>
      <c r="D20" s="10">
        <v>2</v>
      </c>
      <c r="E20" s="10" t="s">
        <v>25</v>
      </c>
      <c r="F20" s="11">
        <v>1</v>
      </c>
      <c r="G20" s="63">
        <v>0</v>
      </c>
      <c r="H20" s="65">
        <v>3</v>
      </c>
      <c r="I20" s="65" t="s">
        <v>23</v>
      </c>
      <c r="J20" s="11">
        <v>0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1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1</v>
      </c>
      <c r="AV20" s="21">
        <f>(D20+H20+L20+P20+T20+X20+AB20+AF20+AJ20+AN20+AR20)</f>
        <v>5</v>
      </c>
      <c r="AW20" s="22">
        <f>(AU20/(AV20+AU20)*100)</f>
        <v>16.666666666666664</v>
      </c>
      <c r="AX20" s="23">
        <f>(F20+J20+N20+R20+V20+Z20+AD20+AH20+AL20+AP20+AT20)</f>
        <v>1</v>
      </c>
      <c r="AY20" s="24">
        <f>COUNTIF(C20:AT20,"1.m")</f>
        <v>0</v>
      </c>
      <c r="AZ20" s="24">
        <f>COUNTIF(C20:AT20,"2.m")</f>
        <v>0</v>
      </c>
      <c r="BA20" s="24">
        <f>COUNTIF(C20:AT20,"3.m")</f>
        <v>1</v>
      </c>
      <c r="BB20" s="25">
        <f>COUNTIF(C20:AT20,"4.m")</f>
        <v>1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36</v>
      </c>
      <c r="C21" s="9">
        <v>0</v>
      </c>
      <c r="D21" s="10">
        <v>3</v>
      </c>
      <c r="E21" s="10" t="s">
        <v>23</v>
      </c>
      <c r="F21" s="11">
        <v>0</v>
      </c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0</v>
      </c>
      <c r="AV21" s="21">
        <f>(D21+H21+L21+P21+T21+X21+AB21+AF21+AJ21+AN21+AR21)</f>
        <v>3</v>
      </c>
      <c r="AW21" s="22">
        <f>(AU21/(AV21+AU21)*100)</f>
        <v>0</v>
      </c>
      <c r="AX21" s="23">
        <f>(F21+J21+N21+R21+V21+Z21+AD21+AH21+AL21+AP21+AT21)</f>
        <v>0</v>
      </c>
      <c r="AY21" s="24">
        <f>COUNTIF(C21:AT21,"1.m")</f>
        <v>0</v>
      </c>
      <c r="AZ21" s="24">
        <f>COUNTIF(C21:AT21,"2.m")</f>
        <v>0</v>
      </c>
      <c r="BA21" s="24">
        <f>COUNTIF(C21:AT21,"3.m")</f>
        <v>0</v>
      </c>
      <c r="BB21" s="25">
        <f>COUNTIF(C21:AT21,"4.m")</f>
        <v>1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67</v>
      </c>
      <c r="C22" s="9">
        <v>0</v>
      </c>
      <c r="D22" s="10">
        <v>2</v>
      </c>
      <c r="E22" s="10" t="s">
        <v>25</v>
      </c>
      <c r="F22" s="11">
        <v>0</v>
      </c>
      <c r="G22" s="9"/>
      <c r="H22" s="10"/>
      <c r="I22" s="10"/>
      <c r="J22" s="11"/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0</v>
      </c>
      <c r="AV22" s="21">
        <f>(D22+H22+L22+P22+T22+X22+AB22+AF22+AJ22+AN22+AR22)</f>
        <v>2</v>
      </c>
      <c r="AW22" s="22">
        <f>(AU22/(AV22+AU22)*100)</f>
        <v>0</v>
      </c>
      <c r="AX22" s="23">
        <f>(F22+J22+N22+R22+V22+Z22+AD22+AH22+AL22+AP22+AT22)</f>
        <v>0</v>
      </c>
      <c r="AY22" s="24">
        <f>COUNTIF(C22:AT22,"1.m")</f>
        <v>0</v>
      </c>
      <c r="AZ22" s="24">
        <f>COUNTIF(C22:AT22,"2.m")</f>
        <v>0</v>
      </c>
      <c r="BA22" s="24">
        <f>COUNTIF(C22:AT22,"3.m")</f>
        <v>1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86</v>
      </c>
      <c r="C23" s="9">
        <v>0</v>
      </c>
      <c r="D23" s="10">
        <v>3</v>
      </c>
      <c r="E23" s="10" t="s">
        <v>23</v>
      </c>
      <c r="F23" s="11">
        <v>0</v>
      </c>
      <c r="G23" s="9">
        <v>0</v>
      </c>
      <c r="H23" s="10">
        <v>3</v>
      </c>
      <c r="I23" s="10" t="s">
        <v>23</v>
      </c>
      <c r="J23" s="11">
        <v>0</v>
      </c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0</v>
      </c>
      <c r="AV23" s="21">
        <f>(D23+H23+L23+P23+T23+X23+AB23+AF23+AJ23+AN23+AR23)</f>
        <v>6</v>
      </c>
      <c r="AW23" s="22">
        <f>(AU23/(AV23+AU23)*100)</f>
        <v>0</v>
      </c>
      <c r="AX23" s="23">
        <f>(F23+J23+N23+R23+V23+Z23+AD23+AH23+AL23+AP23+AT23)</f>
        <v>0</v>
      </c>
      <c r="AY23" s="24">
        <f>COUNTIF(C23:AT23,"1.m")</f>
        <v>0</v>
      </c>
      <c r="AZ23" s="24">
        <f>COUNTIF(C23:AT23,"2.m")</f>
        <v>0</v>
      </c>
      <c r="BA23" s="24">
        <f>COUNTIF(C23:AT23,"3.m")</f>
        <v>0</v>
      </c>
      <c r="BB23" s="25">
        <f>COUNTIF(C23:AT23,"4.m")</f>
        <v>2</v>
      </c>
      <c r="BC23" s="26">
        <f>COUNTIF(C23:AT23,"5.m")</f>
        <v>0</v>
      </c>
    </row>
    <row r="24" spans="1:55" ht="18" customHeight="1" x14ac:dyDescent="0.2">
      <c r="A24" s="28">
        <f t="shared" si="0"/>
        <v>20</v>
      </c>
      <c r="B24" s="30"/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ref="AU17:AU43" si="1">SUM(C24+G24+K24+O24+S24+W24+AA24+AE24+AI24+AM24+AQ24)</f>
        <v>0</v>
      </c>
      <c r="AV24" s="21">
        <f t="shared" ref="AV17:AV43" si="2">(D24+H24+L24+P24+T24+X24+AB24+AF24+AJ24+AN24+AR24)</f>
        <v>0</v>
      </c>
      <c r="AW24" s="22" t="e">
        <f t="shared" ref="AW17:AW43" si="3">(AU24/(AV24+AU24)*100)</f>
        <v>#DIV/0!</v>
      </c>
      <c r="AX24" s="23">
        <f t="shared" ref="AX17:AX43" si="4">(F24+J24+N24+R24+V24+Z24+AD24+AH24+AL24+AP24+AT24)</f>
        <v>0</v>
      </c>
      <c r="AY24" s="24">
        <f t="shared" ref="AY17:AY43" si="5">COUNTIF(C24:AT24,"1.m")</f>
        <v>0</v>
      </c>
      <c r="AZ24" s="24">
        <f t="shared" ref="AZ17:AZ43" si="6">COUNTIF(C24:AT24,"2.m")</f>
        <v>0</v>
      </c>
      <c r="BA24" s="24">
        <f t="shared" ref="BA17:BA43" si="7">COUNTIF(C24:AT24,"3.m")</f>
        <v>0</v>
      </c>
      <c r="BB24" s="25">
        <f t="shared" ref="BB17:BB43" si="8">COUNTIF(C24:AT24,"4.m")</f>
        <v>0</v>
      </c>
      <c r="BC24" s="26">
        <f t="shared" ref="BC17:BC43" si="9">COUNTIF(C24:AT24,"5.m")</f>
        <v>0</v>
      </c>
    </row>
    <row r="25" spans="1:55" ht="20" customHeight="1" x14ac:dyDescent="0.2">
      <c r="A25" s="28">
        <f t="shared" si="0"/>
        <v>21</v>
      </c>
      <c r="B25" s="30"/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0</v>
      </c>
      <c r="AV25" s="21">
        <f t="shared" si="2"/>
        <v>0</v>
      </c>
      <c r="AW25" s="22" t="e">
        <f t="shared" si="3"/>
        <v>#DIV/0!</v>
      </c>
      <c r="AX25" s="23">
        <f t="shared" si="4"/>
        <v>0</v>
      </c>
      <c r="AY25" s="24">
        <f t="shared" si="5"/>
        <v>0</v>
      </c>
      <c r="AZ25" s="24">
        <f t="shared" si="6"/>
        <v>0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/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0</v>
      </c>
      <c r="AV26" s="21">
        <f t="shared" si="2"/>
        <v>0</v>
      </c>
      <c r="AW26" s="22" t="e">
        <f t="shared" si="3"/>
        <v>#DIV/0!</v>
      </c>
      <c r="AX26" s="23">
        <f t="shared" si="4"/>
        <v>0</v>
      </c>
      <c r="AY26" s="24">
        <f t="shared" si="5"/>
        <v>0</v>
      </c>
      <c r="AZ26" s="24">
        <f t="shared" si="6"/>
        <v>0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/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0</v>
      </c>
      <c r="AV27" s="21">
        <f t="shared" si="2"/>
        <v>0</v>
      </c>
      <c r="AW27" s="22" t="e">
        <f t="shared" si="3"/>
        <v>#DIV/0!</v>
      </c>
      <c r="AX27" s="23">
        <f t="shared" si="4"/>
        <v>0</v>
      </c>
      <c r="AY27" s="24">
        <f t="shared" si="5"/>
        <v>0</v>
      </c>
      <c r="AZ27" s="24">
        <f t="shared" si="6"/>
        <v>0</v>
      </c>
      <c r="BA27" s="24">
        <f t="shared" si="7"/>
        <v>0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/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0</v>
      </c>
      <c r="AV28" s="21">
        <f t="shared" si="2"/>
        <v>0</v>
      </c>
      <c r="AW28" s="22" t="e">
        <f t="shared" si="3"/>
        <v>#DIV/0!</v>
      </c>
      <c r="AX28" s="23">
        <f t="shared" si="4"/>
        <v>0</v>
      </c>
      <c r="AY28" s="24">
        <f t="shared" si="5"/>
        <v>0</v>
      </c>
      <c r="AZ28" s="24">
        <f t="shared" si="6"/>
        <v>0</v>
      </c>
      <c r="BA28" s="24">
        <f t="shared" si="7"/>
        <v>0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>1+A26</f>
        <v>23</v>
      </c>
      <c r="B29" s="30"/>
      <c r="C29" s="9"/>
      <c r="D29" s="10"/>
      <c r="E29" s="10"/>
      <c r="F29" s="11"/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0</v>
      </c>
      <c r="AV29" s="21">
        <f t="shared" si="2"/>
        <v>0</v>
      </c>
      <c r="AW29" s="22" t="e">
        <f t="shared" si="3"/>
        <v>#DIV/0!</v>
      </c>
      <c r="AX29" s="23">
        <f t="shared" si="4"/>
        <v>0</v>
      </c>
      <c r="AY29" s="24">
        <f t="shared" si="5"/>
        <v>0</v>
      </c>
      <c r="AZ29" s="24">
        <f t="shared" si="6"/>
        <v>0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>1+A29</f>
        <v>24</v>
      </c>
      <c r="B30" s="30"/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0</v>
      </c>
      <c r="AV30" s="21">
        <f t="shared" si="2"/>
        <v>0</v>
      </c>
      <c r="AW30" s="22" t="e">
        <f t="shared" si="3"/>
        <v>#DIV/0!</v>
      </c>
      <c r="AX30" s="23">
        <f t="shared" si="4"/>
        <v>0</v>
      </c>
      <c r="AY30" s="24">
        <f t="shared" si="5"/>
        <v>0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>1+A30</f>
        <v>25</v>
      </c>
      <c r="B31" s="30"/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0</v>
      </c>
      <c r="AV31" s="21">
        <f t="shared" si="2"/>
        <v>0</v>
      </c>
      <c r="AW31" s="22" t="e">
        <f t="shared" si="3"/>
        <v>#DIV/0!</v>
      </c>
      <c r="AX31" s="23">
        <f t="shared" si="4"/>
        <v>0</v>
      </c>
      <c r="AY31" s="24">
        <f t="shared" si="5"/>
        <v>0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>1+A31</f>
        <v>26</v>
      </c>
      <c r="B32" s="30"/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0</v>
      </c>
      <c r="AV32" s="21">
        <f t="shared" si="2"/>
        <v>0</v>
      </c>
      <c r="AW32" s="22" t="e">
        <f t="shared" si="3"/>
        <v>#DIV/0!</v>
      </c>
      <c r="AX32" s="23">
        <f t="shared" si="4"/>
        <v>0</v>
      </c>
      <c r="AY32" s="24">
        <f t="shared" si="5"/>
        <v>0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>1+A30</f>
        <v>25</v>
      </c>
      <c r="B33" s="30"/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0</v>
      </c>
      <c r="AV33" s="21">
        <f t="shared" si="2"/>
        <v>0</v>
      </c>
      <c r="AW33" s="22" t="e">
        <f t="shared" si="3"/>
        <v>#DIV/0!</v>
      </c>
      <c r="AX33" s="23">
        <f t="shared" si="4"/>
        <v>0</v>
      </c>
      <c r="AY33" s="24">
        <f t="shared" si="5"/>
        <v>0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ref="A34:A43" si="10">1+A33</f>
        <v>26</v>
      </c>
      <c r="B34" s="30"/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0</v>
      </c>
      <c r="AV34" s="21">
        <f t="shared" si="2"/>
        <v>0</v>
      </c>
      <c r="AW34" s="22" t="e">
        <f t="shared" si="3"/>
        <v>#DIV/0!</v>
      </c>
      <c r="AX34" s="23">
        <f t="shared" si="4"/>
        <v>0</v>
      </c>
      <c r="AY34" s="24">
        <f t="shared" si="5"/>
        <v>0</v>
      </c>
      <c r="AZ34" s="24">
        <f t="shared" si="6"/>
        <v>0</v>
      </c>
      <c r="BA34" s="24">
        <f t="shared" si="7"/>
        <v>0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10"/>
        <v>27</v>
      </c>
      <c r="B35" s="30"/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0</v>
      </c>
      <c r="AV35" s="21">
        <f t="shared" si="2"/>
        <v>0</v>
      </c>
      <c r="AW35" s="22" t="e">
        <f t="shared" si="3"/>
        <v>#DIV/0!</v>
      </c>
      <c r="AX35" s="23">
        <f t="shared" si="4"/>
        <v>0</v>
      </c>
      <c r="AY35" s="24">
        <f t="shared" si="5"/>
        <v>0</v>
      </c>
      <c r="AZ35" s="24">
        <f t="shared" si="6"/>
        <v>0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10"/>
        <v>28</v>
      </c>
      <c r="B36" s="30"/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0</v>
      </c>
      <c r="AV36" s="21">
        <f t="shared" si="2"/>
        <v>0</v>
      </c>
      <c r="AW36" s="22" t="e">
        <f t="shared" si="3"/>
        <v>#DIV/0!</v>
      </c>
      <c r="AX36" s="23">
        <f t="shared" si="4"/>
        <v>0</v>
      </c>
      <c r="AY36" s="24">
        <f t="shared" si="5"/>
        <v>0</v>
      </c>
      <c r="AZ36" s="24">
        <f t="shared" si="6"/>
        <v>0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si="10"/>
        <v>29</v>
      </c>
      <c r="B37" s="64"/>
      <c r="C37" s="63"/>
      <c r="D37" s="65"/>
      <c r="E37" s="65"/>
      <c r="F37" s="67"/>
      <c r="G37" s="63"/>
      <c r="H37" s="65"/>
      <c r="I37" s="65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0</v>
      </c>
      <c r="AW37" s="22" t="e">
        <f t="shared" si="3"/>
        <v>#DIV/0!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0</v>
      </c>
      <c r="BB37" s="25">
        <f t="shared" si="8"/>
        <v>0</v>
      </c>
      <c r="BC37" s="26">
        <f t="shared" si="9"/>
        <v>0</v>
      </c>
    </row>
    <row r="38" spans="1:55" ht="20" customHeight="1" x14ac:dyDescent="0.2">
      <c r="A38" s="28">
        <f t="shared" si="10"/>
        <v>30</v>
      </c>
      <c r="B38" s="30"/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0</v>
      </c>
      <c r="AW38" s="22" t="e">
        <f t="shared" si="3"/>
        <v>#DIV/0!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0</v>
      </c>
      <c r="BB38" s="25">
        <f t="shared" si="8"/>
        <v>0</v>
      </c>
      <c r="BC38" s="26">
        <f t="shared" si="9"/>
        <v>0</v>
      </c>
    </row>
    <row r="39" spans="1:55" ht="20" customHeight="1" x14ac:dyDescent="0.2">
      <c r="A39" s="28">
        <f t="shared" si="10"/>
        <v>31</v>
      </c>
      <c r="B39" s="30"/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0</v>
      </c>
      <c r="AW39" s="22" t="e">
        <f t="shared" si="3"/>
        <v>#DIV/0!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0</v>
      </c>
      <c r="BB39" s="25">
        <f t="shared" si="8"/>
        <v>0</v>
      </c>
      <c r="BC39" s="26">
        <f t="shared" si="9"/>
        <v>0</v>
      </c>
    </row>
    <row r="40" spans="1:55" ht="20" customHeight="1" x14ac:dyDescent="0.2">
      <c r="A40" s="28">
        <f t="shared" si="10"/>
        <v>32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0</v>
      </c>
      <c r="AW40" s="22" t="e">
        <f t="shared" si="3"/>
        <v>#DIV/0!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0</v>
      </c>
      <c r="BB40" s="25">
        <f t="shared" si="8"/>
        <v>0</v>
      </c>
      <c r="BC40" s="26">
        <f t="shared" si="9"/>
        <v>0</v>
      </c>
    </row>
    <row r="41" spans="1:55" ht="20" customHeight="1" x14ac:dyDescent="0.2">
      <c r="A41" s="28">
        <f t="shared" si="10"/>
        <v>33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"/>
        <v>0</v>
      </c>
      <c r="AV41" s="21">
        <f t="shared" si="2"/>
        <v>0</v>
      </c>
      <c r="AW41" s="22" t="e">
        <f t="shared" si="3"/>
        <v>#DIV/0!</v>
      </c>
      <c r="AX41" s="23">
        <f t="shared" si="4"/>
        <v>0</v>
      </c>
      <c r="AY41" s="24">
        <f t="shared" si="5"/>
        <v>0</v>
      </c>
      <c r="AZ41" s="24">
        <f t="shared" si="6"/>
        <v>0</v>
      </c>
      <c r="BA41" s="24">
        <f t="shared" si="7"/>
        <v>0</v>
      </c>
      <c r="BB41" s="25">
        <f t="shared" si="8"/>
        <v>0</v>
      </c>
      <c r="BC41" s="26">
        <f t="shared" si="9"/>
        <v>0</v>
      </c>
    </row>
    <row r="42" spans="1:55" ht="20" customHeight="1" x14ac:dyDescent="0.2">
      <c r="A42" s="28">
        <f t="shared" si="10"/>
        <v>34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"/>
        <v>0</v>
      </c>
      <c r="AV42" s="21">
        <f t="shared" si="2"/>
        <v>0</v>
      </c>
      <c r="AW42" s="22" t="e">
        <f t="shared" si="3"/>
        <v>#DIV/0!</v>
      </c>
      <c r="AX42" s="23">
        <f t="shared" si="4"/>
        <v>0</v>
      </c>
      <c r="AY42" s="24">
        <f t="shared" si="5"/>
        <v>0</v>
      </c>
      <c r="AZ42" s="24">
        <f t="shared" si="6"/>
        <v>0</v>
      </c>
      <c r="BA42" s="24">
        <f t="shared" si="7"/>
        <v>0</v>
      </c>
      <c r="BB42" s="25">
        <f t="shared" si="8"/>
        <v>0</v>
      </c>
      <c r="BC42" s="26">
        <f t="shared" si="9"/>
        <v>0</v>
      </c>
    </row>
    <row r="43" spans="1:55" ht="20" customHeight="1" x14ac:dyDescent="0.2">
      <c r="A43" s="28">
        <f t="shared" si="10"/>
        <v>35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"/>
        <v>0</v>
      </c>
      <c r="AV43" s="21">
        <f t="shared" si="2"/>
        <v>0</v>
      </c>
      <c r="AW43" s="22" t="e">
        <f t="shared" si="3"/>
        <v>#DIV/0!</v>
      </c>
      <c r="AX43" s="23">
        <f t="shared" si="4"/>
        <v>0</v>
      </c>
      <c r="AY43" s="24">
        <f t="shared" si="5"/>
        <v>0</v>
      </c>
      <c r="AZ43" s="24">
        <f t="shared" si="6"/>
        <v>0</v>
      </c>
      <c r="BA43" s="24">
        <f t="shared" si="7"/>
        <v>0</v>
      </c>
      <c r="BB43" s="25">
        <f t="shared" si="8"/>
        <v>0</v>
      </c>
      <c r="BC43" s="26">
        <f t="shared" si="9"/>
        <v>0</v>
      </c>
    </row>
    <row r="44" spans="1:55" ht="20" customHeight="1" x14ac:dyDescent="0.2">
      <c r="A44" s="28">
        <f t="shared" ref="A44:A47" si="11">1+A43</f>
        <v>36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ref="AU44:AU63" si="12">SUM(C44+G44+K44+O44+S44+W44+AA44+AE44+AI44+AM44+AQ44)</f>
        <v>0</v>
      </c>
      <c r="AV44" s="21">
        <f t="shared" ref="AV44:AV63" si="13">(D44+H44+L44+P44+T44+X44+AB44+AF44+AJ44+AN44+AR44)</f>
        <v>0</v>
      </c>
      <c r="AW44" s="22" t="e">
        <f t="shared" ref="AW44:AW63" si="14">(AU44/(AV44+AU44)*100)</f>
        <v>#DIV/0!</v>
      </c>
      <c r="AX44" s="23">
        <f t="shared" ref="AX44:AX63" si="15">(F44+J44+N44+R44+V44+Z44+AD44+AH44+AL44+AP44+AT44)</f>
        <v>0</v>
      </c>
      <c r="AY44" s="24">
        <f t="shared" ref="AY44:AY63" si="16">COUNTIF(C44:AT44,"1.m")</f>
        <v>0</v>
      </c>
      <c r="AZ44" s="24">
        <f t="shared" ref="AZ44:AZ63" si="17">COUNTIF(C44:AT44,"2.m")</f>
        <v>0</v>
      </c>
      <c r="BA44" s="24">
        <f t="shared" ref="BA44:BA63" si="18">COUNTIF(C44:AT44,"3.m")</f>
        <v>0</v>
      </c>
      <c r="BB44" s="25">
        <f t="shared" ref="BB44:BB63" si="19">COUNTIF(C44:AT44,"4.m")</f>
        <v>0</v>
      </c>
      <c r="BC44" s="26">
        <f t="shared" ref="BC44:BC63" si="20">COUNTIF(C44:AT44,"5.m")</f>
        <v>0</v>
      </c>
    </row>
    <row r="45" spans="1:55" ht="20" customHeight="1" x14ac:dyDescent="0.2">
      <c r="A45" s="28">
        <f t="shared" si="11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2"/>
        <v>0</v>
      </c>
      <c r="AV45" s="21">
        <f t="shared" si="13"/>
        <v>0</v>
      </c>
      <c r="AW45" s="22" t="e">
        <f t="shared" si="14"/>
        <v>#DIV/0!</v>
      </c>
      <c r="AX45" s="23">
        <f t="shared" si="15"/>
        <v>0</v>
      </c>
      <c r="AY45" s="24">
        <f t="shared" si="16"/>
        <v>0</v>
      </c>
      <c r="AZ45" s="24">
        <f t="shared" si="17"/>
        <v>0</v>
      </c>
      <c r="BA45" s="24">
        <f t="shared" si="18"/>
        <v>0</v>
      </c>
      <c r="BB45" s="25">
        <f t="shared" si="19"/>
        <v>0</v>
      </c>
      <c r="BC45" s="26">
        <f t="shared" si="20"/>
        <v>0</v>
      </c>
    </row>
    <row r="46" spans="1:55" ht="20" customHeight="1" x14ac:dyDescent="0.2">
      <c r="A46" s="28">
        <f t="shared" si="11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2"/>
        <v>0</v>
      </c>
      <c r="AV46" s="21">
        <f t="shared" si="13"/>
        <v>0</v>
      </c>
      <c r="AW46" s="22" t="e">
        <f t="shared" si="14"/>
        <v>#DIV/0!</v>
      </c>
      <c r="AX46" s="23">
        <f t="shared" si="15"/>
        <v>0</v>
      </c>
      <c r="AY46" s="24">
        <f t="shared" si="16"/>
        <v>0</v>
      </c>
      <c r="AZ46" s="24">
        <f t="shared" si="17"/>
        <v>0</v>
      </c>
      <c r="BA46" s="24">
        <f t="shared" si="18"/>
        <v>0</v>
      </c>
      <c r="BB46" s="25">
        <f t="shared" si="19"/>
        <v>0</v>
      </c>
      <c r="BC46" s="26">
        <f t="shared" si="20"/>
        <v>0</v>
      </c>
    </row>
    <row r="47" spans="1:55" ht="20" customHeight="1" x14ac:dyDescent="0.2">
      <c r="A47" s="28">
        <f t="shared" si="11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2"/>
        <v>0</v>
      </c>
      <c r="AV47" s="21">
        <f t="shared" si="13"/>
        <v>0</v>
      </c>
      <c r="AW47" s="22" t="e">
        <f t="shared" si="14"/>
        <v>#DIV/0!</v>
      </c>
      <c r="AX47" s="23">
        <f t="shared" si="15"/>
        <v>0</v>
      </c>
      <c r="AY47" s="24">
        <f t="shared" si="16"/>
        <v>0</v>
      </c>
      <c r="AZ47" s="24">
        <f t="shared" si="17"/>
        <v>0</v>
      </c>
      <c r="BA47" s="24">
        <f t="shared" si="18"/>
        <v>0</v>
      </c>
      <c r="BB47" s="25">
        <f t="shared" si="19"/>
        <v>0</v>
      </c>
      <c r="BC47" s="26">
        <f t="shared" si="20"/>
        <v>0</v>
      </c>
    </row>
    <row r="48" spans="1:55" ht="17" customHeight="1" x14ac:dyDescent="0.2">
      <c r="A48" s="28">
        <f t="shared" ref="A48" si="21">1+A47</f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2"/>
        <v>0</v>
      </c>
      <c r="AV48" s="21">
        <f t="shared" si="13"/>
        <v>0</v>
      </c>
      <c r="AW48" s="22" t="e">
        <f t="shared" si="14"/>
        <v>#DIV/0!</v>
      </c>
      <c r="AX48" s="23">
        <f t="shared" si="15"/>
        <v>0</v>
      </c>
      <c r="AY48" s="24">
        <f t="shared" si="16"/>
        <v>0</v>
      </c>
      <c r="AZ48" s="24">
        <f t="shared" si="17"/>
        <v>0</v>
      </c>
      <c r="BA48" s="24">
        <f t="shared" si="18"/>
        <v>0</v>
      </c>
      <c r="BB48" s="25">
        <f t="shared" si="19"/>
        <v>0</v>
      </c>
      <c r="BC48" s="26">
        <f t="shared" si="20"/>
        <v>0</v>
      </c>
    </row>
    <row r="49" spans="1:55" ht="17" customHeight="1" x14ac:dyDescent="0.2">
      <c r="A49" s="28">
        <f t="shared" ref="A49" si="22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2"/>
        <v>0</v>
      </c>
      <c r="AV49" s="21">
        <f t="shared" si="13"/>
        <v>0</v>
      </c>
      <c r="AW49" s="22" t="e">
        <f t="shared" si="14"/>
        <v>#DIV/0!</v>
      </c>
      <c r="AX49" s="23">
        <f t="shared" si="15"/>
        <v>0</v>
      </c>
      <c r="AY49" s="24">
        <f t="shared" si="16"/>
        <v>0</v>
      </c>
      <c r="AZ49" s="24">
        <f t="shared" si="17"/>
        <v>0</v>
      </c>
      <c r="BA49" s="24">
        <f t="shared" si="18"/>
        <v>0</v>
      </c>
      <c r="BB49" s="25">
        <f t="shared" si="19"/>
        <v>0</v>
      </c>
      <c r="BC49" s="26">
        <f t="shared" si="20"/>
        <v>0</v>
      </c>
    </row>
    <row r="50" spans="1:55" ht="17" customHeight="1" x14ac:dyDescent="0.2">
      <c r="A50" s="28">
        <f>1+A49</f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2"/>
        <v>0</v>
      </c>
      <c r="AV50" s="21">
        <f t="shared" si="13"/>
        <v>0</v>
      </c>
      <c r="AW50" s="22" t="e">
        <f t="shared" si="14"/>
        <v>#DIV/0!</v>
      </c>
      <c r="AX50" s="23">
        <f t="shared" si="15"/>
        <v>0</v>
      </c>
      <c r="AY50" s="24">
        <f t="shared" si="16"/>
        <v>0</v>
      </c>
      <c r="AZ50" s="24">
        <f t="shared" si="17"/>
        <v>0</v>
      </c>
      <c r="BA50" s="24">
        <f t="shared" si="18"/>
        <v>0</v>
      </c>
      <c r="BB50" s="25">
        <f t="shared" si="19"/>
        <v>0</v>
      </c>
      <c r="BC50" s="26">
        <f t="shared" si="20"/>
        <v>0</v>
      </c>
    </row>
    <row r="51" spans="1:55" ht="17" customHeight="1" x14ac:dyDescent="0.2">
      <c r="A51" s="28">
        <f t="shared" ref="A51:A75" si="23">1+A50</f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2"/>
        <v>0</v>
      </c>
      <c r="AV51" s="21">
        <f t="shared" si="13"/>
        <v>0</v>
      </c>
      <c r="AW51" s="22" t="e">
        <f t="shared" si="14"/>
        <v>#DIV/0!</v>
      </c>
      <c r="AX51" s="23">
        <f t="shared" si="15"/>
        <v>0</v>
      </c>
      <c r="AY51" s="24">
        <f t="shared" si="16"/>
        <v>0</v>
      </c>
      <c r="AZ51" s="24">
        <f t="shared" si="17"/>
        <v>0</v>
      </c>
      <c r="BA51" s="24">
        <f t="shared" si="18"/>
        <v>0</v>
      </c>
      <c r="BB51" s="25">
        <f t="shared" si="19"/>
        <v>0</v>
      </c>
      <c r="BC51" s="26">
        <f t="shared" si="20"/>
        <v>0</v>
      </c>
    </row>
    <row r="52" spans="1:55" ht="17" customHeight="1" x14ac:dyDescent="0.2">
      <c r="A52" s="28">
        <f t="shared" si="23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2"/>
        <v>0</v>
      </c>
      <c r="AV52" s="21">
        <f t="shared" si="13"/>
        <v>0</v>
      </c>
      <c r="AW52" s="22" t="e">
        <f t="shared" si="14"/>
        <v>#DIV/0!</v>
      </c>
      <c r="AX52" s="23">
        <f t="shared" si="15"/>
        <v>0</v>
      </c>
      <c r="AY52" s="24">
        <f t="shared" si="16"/>
        <v>0</v>
      </c>
      <c r="AZ52" s="24">
        <f t="shared" si="17"/>
        <v>0</v>
      </c>
      <c r="BA52" s="24">
        <f t="shared" si="18"/>
        <v>0</v>
      </c>
      <c r="BB52" s="25">
        <f t="shared" si="19"/>
        <v>0</v>
      </c>
      <c r="BC52" s="26">
        <f t="shared" si="20"/>
        <v>0</v>
      </c>
    </row>
    <row r="53" spans="1:55" ht="17" customHeight="1" x14ac:dyDescent="0.2">
      <c r="A53" s="28">
        <f t="shared" si="23"/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2"/>
        <v>0</v>
      </c>
      <c r="AV53" s="21">
        <f t="shared" si="13"/>
        <v>0</v>
      </c>
      <c r="AW53" s="22" t="e">
        <f t="shared" si="14"/>
        <v>#DIV/0!</v>
      </c>
      <c r="AX53" s="23">
        <f t="shared" si="15"/>
        <v>0</v>
      </c>
      <c r="AY53" s="24">
        <f t="shared" si="16"/>
        <v>0</v>
      </c>
      <c r="AZ53" s="24">
        <f t="shared" si="17"/>
        <v>0</v>
      </c>
      <c r="BA53" s="24">
        <f t="shared" si="18"/>
        <v>0</v>
      </c>
      <c r="BB53" s="25">
        <f t="shared" si="19"/>
        <v>0</v>
      </c>
      <c r="BC53" s="26">
        <f t="shared" si="20"/>
        <v>0</v>
      </c>
    </row>
    <row r="54" spans="1:55" ht="17" customHeight="1" x14ac:dyDescent="0.2">
      <c r="A54" s="28">
        <f t="shared" si="23"/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2"/>
        <v>0</v>
      </c>
      <c r="AV54" s="21">
        <f t="shared" si="13"/>
        <v>0</v>
      </c>
      <c r="AW54" s="22" t="e">
        <f t="shared" si="14"/>
        <v>#DIV/0!</v>
      </c>
      <c r="AX54" s="23">
        <f t="shared" si="15"/>
        <v>0</v>
      </c>
      <c r="AY54" s="24">
        <f t="shared" si="16"/>
        <v>0</v>
      </c>
      <c r="AZ54" s="24">
        <f t="shared" si="17"/>
        <v>0</v>
      </c>
      <c r="BA54" s="24">
        <f t="shared" si="18"/>
        <v>0</v>
      </c>
      <c r="BB54" s="25">
        <f t="shared" si="19"/>
        <v>0</v>
      </c>
      <c r="BC54" s="26">
        <f t="shared" si="20"/>
        <v>0</v>
      </c>
    </row>
    <row r="55" spans="1:55" ht="17" customHeight="1" x14ac:dyDescent="0.2">
      <c r="A55" s="28">
        <f t="shared" si="23"/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2"/>
        <v>0</v>
      </c>
      <c r="AV55" s="21">
        <f t="shared" si="13"/>
        <v>0</v>
      </c>
      <c r="AW55" s="22" t="e">
        <f t="shared" si="14"/>
        <v>#DIV/0!</v>
      </c>
      <c r="AX55" s="23">
        <f t="shared" si="15"/>
        <v>0</v>
      </c>
      <c r="AY55" s="24">
        <f t="shared" si="16"/>
        <v>0</v>
      </c>
      <c r="AZ55" s="24">
        <f t="shared" si="17"/>
        <v>0</v>
      </c>
      <c r="BA55" s="24">
        <f t="shared" si="18"/>
        <v>0</v>
      </c>
      <c r="BB55" s="25">
        <f t="shared" si="19"/>
        <v>0</v>
      </c>
      <c r="BC55" s="26">
        <f t="shared" si="20"/>
        <v>0</v>
      </c>
    </row>
    <row r="56" spans="1:55" ht="17" customHeight="1" x14ac:dyDescent="0.2">
      <c r="A56" s="28">
        <f t="shared" si="23"/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2"/>
        <v>0</v>
      </c>
      <c r="AV56" s="21">
        <f t="shared" si="13"/>
        <v>0</v>
      </c>
      <c r="AW56" s="22" t="e">
        <f t="shared" si="14"/>
        <v>#DIV/0!</v>
      </c>
      <c r="AX56" s="23">
        <f t="shared" si="15"/>
        <v>0</v>
      </c>
      <c r="AY56" s="24">
        <f t="shared" si="16"/>
        <v>0</v>
      </c>
      <c r="AZ56" s="24">
        <f t="shared" si="17"/>
        <v>0</v>
      </c>
      <c r="BA56" s="24">
        <f t="shared" si="18"/>
        <v>0</v>
      </c>
      <c r="BB56" s="25">
        <f t="shared" si="19"/>
        <v>0</v>
      </c>
      <c r="BC56" s="26">
        <f t="shared" si="20"/>
        <v>0</v>
      </c>
    </row>
    <row r="57" spans="1:55" ht="17" customHeight="1" x14ac:dyDescent="0.2">
      <c r="A57" s="28">
        <f t="shared" si="23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2"/>
        <v>0</v>
      </c>
      <c r="AV57" s="21">
        <f t="shared" si="13"/>
        <v>0</v>
      </c>
      <c r="AW57" s="22" t="e">
        <f t="shared" si="14"/>
        <v>#DIV/0!</v>
      </c>
      <c r="AX57" s="23">
        <f t="shared" si="15"/>
        <v>0</v>
      </c>
      <c r="AY57" s="24">
        <f t="shared" si="16"/>
        <v>0</v>
      </c>
      <c r="AZ57" s="24">
        <f t="shared" si="17"/>
        <v>0</v>
      </c>
      <c r="BA57" s="24">
        <f t="shared" si="18"/>
        <v>0</v>
      </c>
      <c r="BB57" s="25">
        <f t="shared" si="19"/>
        <v>0</v>
      </c>
      <c r="BC57" s="26">
        <f t="shared" si="20"/>
        <v>0</v>
      </c>
    </row>
    <row r="58" spans="1:55" ht="17" customHeight="1" x14ac:dyDescent="0.2">
      <c r="A58" s="28">
        <f t="shared" si="23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2"/>
        <v>0</v>
      </c>
      <c r="AV58" s="21">
        <f t="shared" si="13"/>
        <v>0</v>
      </c>
      <c r="AW58" s="22" t="e">
        <f t="shared" si="14"/>
        <v>#DIV/0!</v>
      </c>
      <c r="AX58" s="23">
        <f t="shared" si="15"/>
        <v>0</v>
      </c>
      <c r="AY58" s="24">
        <f t="shared" si="16"/>
        <v>0</v>
      </c>
      <c r="AZ58" s="24">
        <f t="shared" si="17"/>
        <v>0</v>
      </c>
      <c r="BA58" s="24">
        <f t="shared" si="18"/>
        <v>0</v>
      </c>
      <c r="BB58" s="25">
        <f t="shared" si="19"/>
        <v>0</v>
      </c>
      <c r="BC58" s="26">
        <f t="shared" si="20"/>
        <v>0</v>
      </c>
    </row>
    <row r="59" spans="1:55" ht="17" customHeight="1" x14ac:dyDescent="0.2">
      <c r="A59" s="28">
        <f t="shared" si="23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2"/>
        <v>0</v>
      </c>
      <c r="AV59" s="21">
        <f t="shared" si="13"/>
        <v>0</v>
      </c>
      <c r="AW59" s="22" t="e">
        <f t="shared" si="14"/>
        <v>#DIV/0!</v>
      </c>
      <c r="AX59" s="23">
        <f t="shared" si="15"/>
        <v>0</v>
      </c>
      <c r="AY59" s="24">
        <f t="shared" si="16"/>
        <v>0</v>
      </c>
      <c r="AZ59" s="24">
        <f t="shared" si="17"/>
        <v>0</v>
      </c>
      <c r="BA59" s="24">
        <f t="shared" si="18"/>
        <v>0</v>
      </c>
      <c r="BB59" s="25">
        <f t="shared" si="19"/>
        <v>0</v>
      </c>
      <c r="BC59" s="26">
        <f t="shared" si="20"/>
        <v>0</v>
      </c>
    </row>
    <row r="60" spans="1:55" ht="17" customHeight="1" x14ac:dyDescent="0.2">
      <c r="A60" s="28">
        <f t="shared" si="23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2"/>
        <v>0</v>
      </c>
      <c r="AV60" s="21">
        <f t="shared" si="13"/>
        <v>0</v>
      </c>
      <c r="AW60" s="22" t="e">
        <f t="shared" si="14"/>
        <v>#DIV/0!</v>
      </c>
      <c r="AX60" s="23">
        <f t="shared" si="15"/>
        <v>0</v>
      </c>
      <c r="AY60" s="24">
        <f t="shared" si="16"/>
        <v>0</v>
      </c>
      <c r="AZ60" s="24">
        <f t="shared" si="17"/>
        <v>0</v>
      </c>
      <c r="BA60" s="24">
        <f t="shared" si="18"/>
        <v>0</v>
      </c>
      <c r="BB60" s="25">
        <f t="shared" si="19"/>
        <v>0</v>
      </c>
      <c r="BC60" s="26">
        <f t="shared" si="20"/>
        <v>0</v>
      </c>
    </row>
    <row r="61" spans="1:55" ht="17" customHeight="1" x14ac:dyDescent="0.2">
      <c r="A61" s="28">
        <f t="shared" si="23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2"/>
        <v>0</v>
      </c>
      <c r="AV61" s="21">
        <f t="shared" si="13"/>
        <v>0</v>
      </c>
      <c r="AW61" s="22" t="e">
        <f t="shared" si="14"/>
        <v>#DIV/0!</v>
      </c>
      <c r="AX61" s="23">
        <f t="shared" si="15"/>
        <v>0</v>
      </c>
      <c r="AY61" s="24">
        <f t="shared" si="16"/>
        <v>0</v>
      </c>
      <c r="AZ61" s="24">
        <f t="shared" si="17"/>
        <v>0</v>
      </c>
      <c r="BA61" s="24">
        <f t="shared" si="18"/>
        <v>0</v>
      </c>
      <c r="BB61" s="25">
        <f t="shared" si="19"/>
        <v>0</v>
      </c>
      <c r="BC61" s="26">
        <f t="shared" si="20"/>
        <v>0</v>
      </c>
    </row>
    <row r="62" spans="1:55" ht="17" customHeight="1" x14ac:dyDescent="0.2">
      <c r="A62" s="28">
        <f t="shared" si="23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2"/>
        <v>0</v>
      </c>
      <c r="AV62" s="21">
        <f t="shared" si="13"/>
        <v>0</v>
      </c>
      <c r="AW62" s="22" t="e">
        <f t="shared" si="14"/>
        <v>#DIV/0!</v>
      </c>
      <c r="AX62" s="23">
        <f t="shared" si="15"/>
        <v>0</v>
      </c>
      <c r="AY62" s="24">
        <f t="shared" si="16"/>
        <v>0</v>
      </c>
      <c r="AZ62" s="24">
        <f t="shared" si="17"/>
        <v>0</v>
      </c>
      <c r="BA62" s="24">
        <f t="shared" si="18"/>
        <v>0</v>
      </c>
      <c r="BB62" s="25">
        <f t="shared" si="19"/>
        <v>0</v>
      </c>
      <c r="BC62" s="26">
        <f t="shared" si="20"/>
        <v>0</v>
      </c>
    </row>
    <row r="63" spans="1:55" ht="17" customHeight="1" x14ac:dyDescent="0.2">
      <c r="A63" s="28">
        <f t="shared" si="23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2"/>
        <v>0</v>
      </c>
      <c r="AV63" s="21">
        <f t="shared" si="13"/>
        <v>0</v>
      </c>
      <c r="AW63" s="22" t="e">
        <f t="shared" si="14"/>
        <v>#DIV/0!</v>
      </c>
      <c r="AX63" s="23">
        <f t="shared" si="15"/>
        <v>0</v>
      </c>
      <c r="AY63" s="24">
        <f t="shared" si="16"/>
        <v>0</v>
      </c>
      <c r="AZ63" s="24">
        <f t="shared" si="17"/>
        <v>0</v>
      </c>
      <c r="BA63" s="24">
        <f t="shared" si="18"/>
        <v>0</v>
      </c>
      <c r="BB63" s="25">
        <f t="shared" si="19"/>
        <v>0</v>
      </c>
      <c r="BC63" s="26">
        <f t="shared" si="20"/>
        <v>0</v>
      </c>
    </row>
    <row r="64" spans="1:55" ht="17" customHeight="1" x14ac:dyDescent="0.2">
      <c r="A64" s="28">
        <f t="shared" si="23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ref="AU64:AU75" si="24">SUM(C64+G64+K64+O64+S64+W64+AA64+AE64+AI64+AM64+AQ64)</f>
        <v>0</v>
      </c>
      <c r="AV64" s="21">
        <f t="shared" ref="AV64:AV75" si="25">(D64+H64+L64+P64+T64+X64+AB64+AF64+AJ64+AN64+AR64)</f>
        <v>0</v>
      </c>
      <c r="AW64" s="22" t="e">
        <f t="shared" ref="AW64:AW75" si="26">(AU64/(AV64+AU64)*100)</f>
        <v>#DIV/0!</v>
      </c>
      <c r="AX64" s="23">
        <f t="shared" ref="AX64:AX75" si="27">(F64+J64+N64+R64+V64+Z64+AD64+AH64+AL64+AP64+AT64)</f>
        <v>0</v>
      </c>
      <c r="AY64" s="24">
        <f t="shared" ref="AY64:AY75" si="28">COUNTIF(C64:AT64,"1.m")</f>
        <v>0</v>
      </c>
      <c r="AZ64" s="24">
        <f t="shared" ref="AZ64:AZ75" si="29">COUNTIF(C64:AT64,"2.m")</f>
        <v>0</v>
      </c>
      <c r="BA64" s="24">
        <f t="shared" ref="BA64:BA75" si="30">COUNTIF(C64:AT64,"3.m")</f>
        <v>0</v>
      </c>
      <c r="BB64" s="25">
        <f t="shared" ref="BB64:BB75" si="31">COUNTIF(C64:AT64,"4.m")</f>
        <v>0</v>
      </c>
      <c r="BC64" s="26">
        <f t="shared" ref="BC64:BC75" si="32">COUNTIF(C64:AT64,"5.m")</f>
        <v>0</v>
      </c>
    </row>
    <row r="65" spans="1:55" ht="17" customHeight="1" x14ac:dyDescent="0.2">
      <c r="A65" s="28">
        <f t="shared" si="23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24"/>
        <v>0</v>
      </c>
      <c r="AV65" s="21">
        <f t="shared" si="25"/>
        <v>0</v>
      </c>
      <c r="AW65" s="22" t="e">
        <f t="shared" si="26"/>
        <v>#DIV/0!</v>
      </c>
      <c r="AX65" s="23">
        <f t="shared" si="27"/>
        <v>0</v>
      </c>
      <c r="AY65" s="24">
        <f t="shared" si="28"/>
        <v>0</v>
      </c>
      <c r="AZ65" s="24">
        <f t="shared" si="29"/>
        <v>0</v>
      </c>
      <c r="BA65" s="24">
        <f t="shared" si="30"/>
        <v>0</v>
      </c>
      <c r="BB65" s="25">
        <f t="shared" si="31"/>
        <v>0</v>
      </c>
      <c r="BC65" s="26">
        <f t="shared" si="32"/>
        <v>0</v>
      </c>
    </row>
    <row r="66" spans="1:55" ht="17" customHeight="1" x14ac:dyDescent="0.2">
      <c r="A66" s="28">
        <f t="shared" si="23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24"/>
        <v>0</v>
      </c>
      <c r="AV66" s="21">
        <f t="shared" si="25"/>
        <v>0</v>
      </c>
      <c r="AW66" s="22" t="e">
        <f t="shared" si="26"/>
        <v>#DIV/0!</v>
      </c>
      <c r="AX66" s="23">
        <f t="shared" si="27"/>
        <v>0</v>
      </c>
      <c r="AY66" s="24">
        <f t="shared" si="28"/>
        <v>0</v>
      </c>
      <c r="AZ66" s="24">
        <f t="shared" si="29"/>
        <v>0</v>
      </c>
      <c r="BA66" s="24">
        <f t="shared" si="30"/>
        <v>0</v>
      </c>
      <c r="BB66" s="25">
        <f t="shared" si="31"/>
        <v>0</v>
      </c>
      <c r="BC66" s="26">
        <f t="shared" si="32"/>
        <v>0</v>
      </c>
    </row>
    <row r="67" spans="1:55" ht="17" customHeight="1" x14ac:dyDescent="0.2">
      <c r="A67" s="28">
        <f t="shared" si="23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24"/>
        <v>0</v>
      </c>
      <c r="AV67" s="21">
        <f t="shared" si="25"/>
        <v>0</v>
      </c>
      <c r="AW67" s="22" t="e">
        <f t="shared" si="26"/>
        <v>#DIV/0!</v>
      </c>
      <c r="AX67" s="23">
        <f t="shared" si="27"/>
        <v>0</v>
      </c>
      <c r="AY67" s="24">
        <f t="shared" si="28"/>
        <v>0</v>
      </c>
      <c r="AZ67" s="24">
        <f t="shared" si="29"/>
        <v>0</v>
      </c>
      <c r="BA67" s="24">
        <f t="shared" si="30"/>
        <v>0</v>
      </c>
      <c r="BB67" s="25">
        <f t="shared" si="31"/>
        <v>0</v>
      </c>
      <c r="BC67" s="26">
        <f t="shared" si="32"/>
        <v>0</v>
      </c>
    </row>
    <row r="68" spans="1:55" ht="17" customHeight="1" x14ac:dyDescent="0.2">
      <c r="A68" s="28">
        <f t="shared" si="23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24"/>
        <v>0</v>
      </c>
      <c r="AV68" s="21">
        <f t="shared" si="25"/>
        <v>0</v>
      </c>
      <c r="AW68" s="22" t="e">
        <f t="shared" si="26"/>
        <v>#DIV/0!</v>
      </c>
      <c r="AX68" s="23">
        <f t="shared" si="27"/>
        <v>0</v>
      </c>
      <c r="AY68" s="24">
        <f t="shared" si="28"/>
        <v>0</v>
      </c>
      <c r="AZ68" s="24">
        <f t="shared" si="29"/>
        <v>0</v>
      </c>
      <c r="BA68" s="24">
        <f t="shared" si="30"/>
        <v>0</v>
      </c>
      <c r="BB68" s="25">
        <f t="shared" si="31"/>
        <v>0</v>
      </c>
      <c r="BC68" s="26">
        <f t="shared" si="32"/>
        <v>0</v>
      </c>
    </row>
    <row r="69" spans="1:55" ht="17" customHeight="1" x14ac:dyDescent="0.2">
      <c r="A69" s="28">
        <f t="shared" si="23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si="24"/>
        <v>0</v>
      </c>
      <c r="AV69" s="21">
        <f t="shared" si="25"/>
        <v>0</v>
      </c>
      <c r="AW69" s="22" t="e">
        <f t="shared" si="26"/>
        <v>#DIV/0!</v>
      </c>
      <c r="AX69" s="23">
        <f t="shared" si="27"/>
        <v>0</v>
      </c>
      <c r="AY69" s="24">
        <f t="shared" si="28"/>
        <v>0</v>
      </c>
      <c r="AZ69" s="24">
        <f t="shared" si="29"/>
        <v>0</v>
      </c>
      <c r="BA69" s="24">
        <f t="shared" si="30"/>
        <v>0</v>
      </c>
      <c r="BB69" s="25">
        <f t="shared" si="31"/>
        <v>0</v>
      </c>
      <c r="BC69" s="26">
        <f t="shared" si="32"/>
        <v>0</v>
      </c>
    </row>
    <row r="70" spans="1:55" ht="17" customHeight="1" x14ac:dyDescent="0.2">
      <c r="A70" s="28">
        <f t="shared" si="23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4"/>
        <v>0</v>
      </c>
      <c r="AV70" s="21">
        <f t="shared" si="25"/>
        <v>0</v>
      </c>
      <c r="AW70" s="22" t="e">
        <f t="shared" si="26"/>
        <v>#DIV/0!</v>
      </c>
      <c r="AX70" s="23">
        <f t="shared" si="27"/>
        <v>0</v>
      </c>
      <c r="AY70" s="24">
        <f t="shared" si="28"/>
        <v>0</v>
      </c>
      <c r="AZ70" s="24">
        <f t="shared" si="29"/>
        <v>0</v>
      </c>
      <c r="BA70" s="24">
        <f t="shared" si="30"/>
        <v>0</v>
      </c>
      <c r="BB70" s="25">
        <f t="shared" si="31"/>
        <v>0</v>
      </c>
      <c r="BC70" s="26">
        <f t="shared" si="32"/>
        <v>0</v>
      </c>
    </row>
    <row r="71" spans="1:55" ht="17" customHeight="1" x14ac:dyDescent="0.2">
      <c r="A71" s="28">
        <f t="shared" si="23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4"/>
        <v>0</v>
      </c>
      <c r="AV71" s="21">
        <f t="shared" si="25"/>
        <v>0</v>
      </c>
      <c r="AW71" s="22" t="e">
        <f t="shared" si="26"/>
        <v>#DIV/0!</v>
      </c>
      <c r="AX71" s="23">
        <f t="shared" si="27"/>
        <v>0</v>
      </c>
      <c r="AY71" s="24">
        <f t="shared" si="28"/>
        <v>0</v>
      </c>
      <c r="AZ71" s="24">
        <f t="shared" si="29"/>
        <v>0</v>
      </c>
      <c r="BA71" s="24">
        <f t="shared" si="30"/>
        <v>0</v>
      </c>
      <c r="BB71" s="25">
        <f t="shared" si="31"/>
        <v>0</v>
      </c>
      <c r="BC71" s="26">
        <f t="shared" si="32"/>
        <v>0</v>
      </c>
    </row>
    <row r="72" spans="1:55" ht="17" customHeight="1" x14ac:dyDescent="0.2">
      <c r="A72" s="28">
        <f t="shared" si="23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4"/>
        <v>0</v>
      </c>
      <c r="AV72" s="21">
        <f t="shared" si="25"/>
        <v>0</v>
      </c>
      <c r="AW72" s="22" t="e">
        <f t="shared" si="26"/>
        <v>#DIV/0!</v>
      </c>
      <c r="AX72" s="23">
        <f t="shared" si="27"/>
        <v>0</v>
      </c>
      <c r="AY72" s="24">
        <f t="shared" si="28"/>
        <v>0</v>
      </c>
      <c r="AZ72" s="24">
        <f t="shared" si="29"/>
        <v>0</v>
      </c>
      <c r="BA72" s="24">
        <f t="shared" si="30"/>
        <v>0</v>
      </c>
      <c r="BB72" s="25">
        <f t="shared" si="31"/>
        <v>0</v>
      </c>
      <c r="BC72" s="26">
        <f t="shared" si="32"/>
        <v>0</v>
      </c>
    </row>
    <row r="73" spans="1:55" ht="17" customHeight="1" x14ac:dyDescent="0.2">
      <c r="A73" s="28">
        <f t="shared" si="23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4"/>
        <v>0</v>
      </c>
      <c r="AV73" s="21">
        <f t="shared" si="25"/>
        <v>0</v>
      </c>
      <c r="AW73" s="22" t="e">
        <f t="shared" si="26"/>
        <v>#DIV/0!</v>
      </c>
      <c r="AX73" s="23">
        <f t="shared" si="27"/>
        <v>0</v>
      </c>
      <c r="AY73" s="24">
        <f t="shared" si="28"/>
        <v>0</v>
      </c>
      <c r="AZ73" s="24">
        <f t="shared" si="29"/>
        <v>0</v>
      </c>
      <c r="BA73" s="24">
        <f t="shared" si="30"/>
        <v>0</v>
      </c>
      <c r="BB73" s="25">
        <f t="shared" si="31"/>
        <v>0</v>
      </c>
      <c r="BC73" s="26">
        <f t="shared" si="32"/>
        <v>0</v>
      </c>
    </row>
    <row r="74" spans="1:55" ht="17" customHeight="1" x14ac:dyDescent="0.2">
      <c r="A74" s="28">
        <f t="shared" si="23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4"/>
        <v>0</v>
      </c>
      <c r="AV74" s="21">
        <f t="shared" si="25"/>
        <v>0</v>
      </c>
      <c r="AW74" s="22" t="e">
        <f t="shared" si="26"/>
        <v>#DIV/0!</v>
      </c>
      <c r="AX74" s="23">
        <f t="shared" si="27"/>
        <v>0</v>
      </c>
      <c r="AY74" s="24">
        <f t="shared" si="28"/>
        <v>0</v>
      </c>
      <c r="AZ74" s="24">
        <f t="shared" si="29"/>
        <v>0</v>
      </c>
      <c r="BA74" s="24">
        <f t="shared" si="30"/>
        <v>0</v>
      </c>
      <c r="BB74" s="25">
        <f t="shared" si="31"/>
        <v>0</v>
      </c>
      <c r="BC74" s="26">
        <f t="shared" si="32"/>
        <v>0</v>
      </c>
    </row>
    <row r="75" spans="1:55" ht="17" customHeight="1" thickBot="1" x14ac:dyDescent="0.25">
      <c r="A75" s="42">
        <f t="shared" si="23"/>
        <v>67</v>
      </c>
      <c r="B75" s="43"/>
      <c r="C75" s="44"/>
      <c r="D75" s="45"/>
      <c r="E75" s="45"/>
      <c r="F75" s="46"/>
      <c r="G75" s="44"/>
      <c r="H75" s="45"/>
      <c r="I75" s="45"/>
      <c r="J75" s="46"/>
      <c r="K75" s="44"/>
      <c r="L75" s="45"/>
      <c r="M75" s="45"/>
      <c r="N75" s="46"/>
      <c r="O75" s="44"/>
      <c r="P75" s="45"/>
      <c r="Q75" s="45"/>
      <c r="R75" s="46"/>
      <c r="S75" s="44"/>
      <c r="T75" s="45"/>
      <c r="U75" s="45"/>
      <c r="V75" s="46"/>
      <c r="W75" s="44"/>
      <c r="X75" s="45"/>
      <c r="Y75" s="45"/>
      <c r="Z75" s="46"/>
      <c r="AA75" s="44"/>
      <c r="AB75" s="45"/>
      <c r="AC75" s="45"/>
      <c r="AD75" s="46"/>
      <c r="AE75" s="44"/>
      <c r="AF75" s="45"/>
      <c r="AG75" s="45"/>
      <c r="AH75" s="46"/>
      <c r="AI75" s="44"/>
      <c r="AJ75" s="45"/>
      <c r="AK75" s="45"/>
      <c r="AL75" s="46"/>
      <c r="AM75" s="44"/>
      <c r="AN75" s="45"/>
      <c r="AO75" s="45"/>
      <c r="AP75" s="46"/>
      <c r="AQ75" s="44"/>
      <c r="AR75" s="45"/>
      <c r="AS75" s="45"/>
      <c r="AT75" s="46"/>
      <c r="AU75" s="48">
        <f t="shared" si="24"/>
        <v>0</v>
      </c>
      <c r="AV75" s="49">
        <f t="shared" si="25"/>
        <v>0</v>
      </c>
      <c r="AW75" s="50" t="e">
        <f t="shared" si="26"/>
        <v>#DIV/0!</v>
      </c>
      <c r="AX75" s="51">
        <f t="shared" si="27"/>
        <v>0</v>
      </c>
      <c r="AY75" s="52">
        <f t="shared" si="28"/>
        <v>0</v>
      </c>
      <c r="AZ75" s="52">
        <f t="shared" si="29"/>
        <v>0</v>
      </c>
      <c r="BA75" s="52">
        <f t="shared" si="30"/>
        <v>0</v>
      </c>
      <c r="BB75" s="53">
        <f t="shared" si="31"/>
        <v>0</v>
      </c>
      <c r="BC75" s="54">
        <f t="shared" si="32"/>
        <v>0</v>
      </c>
    </row>
  </sheetData>
  <sheetProtection algorithmName="SHA-512" hashValue="HPBO6IwAvi3bQqYl9e6znEpAObraSdQP6Gl3Gh+4i9oPxaD3hu9AfalAcidvWgAHTL/iC0b64lK5ByCLEqRk5A==" saltValue="R4xmT48SbrzLMlEFOjd5SA==" spinCount="100000" sheet="1" objects="1" scenarios="1"/>
  <autoFilter ref="A1:BC47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23">
    <sortCondition descending="1" ref="AX5:AX23"/>
    <sortCondition descending="1" ref="AW5:AW23"/>
  </sortState>
  <mergeCells count="27">
    <mergeCell ref="AQ3:AT3"/>
    <mergeCell ref="W3:Z3"/>
    <mergeCell ref="AA3:AD3"/>
    <mergeCell ref="AE3:AH3"/>
    <mergeCell ref="AI3:AL3"/>
    <mergeCell ref="AM3:AP3"/>
    <mergeCell ref="C3:F3"/>
    <mergeCell ref="G3:J3"/>
    <mergeCell ref="K3:N3"/>
    <mergeCell ref="O3:R3"/>
    <mergeCell ref="S3:V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Mláďata U8 (18,19)</vt:lpstr>
      <vt:lpstr>Mláďata U10 (16,17)</vt:lpstr>
      <vt:lpstr>Mláďata U12 (14,15)</vt:lpstr>
      <vt:lpstr>Mladší žáci U14 (12,13)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Kateřina Stárková</cp:lastModifiedBy>
  <cp:lastPrinted>2016-10-21T09:48:00Z</cp:lastPrinted>
  <dcterms:created xsi:type="dcterms:W3CDTF">2014-11-14T06:27:00Z</dcterms:created>
  <dcterms:modified xsi:type="dcterms:W3CDTF">2025-03-11T19:08:09Z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